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2B9C9B69-43D6-4643-A7AD-943315BAF286}"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5" i="5" l="1"/>
  <c r="T37" i="5"/>
  <c r="T47" i="5"/>
  <c r="T82"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B208" i="5"/>
  <c r="T208" i="5"/>
  <c r="B209" i="5"/>
  <c r="T209" i="5" s="1"/>
  <c r="B210" i="5"/>
  <c r="T210" i="5"/>
  <c r="B211" i="5"/>
  <c r="T211" i="5" s="1"/>
  <c r="B212" i="5"/>
  <c r="T212" i="5"/>
  <c r="B213" i="5"/>
  <c r="T213" i="5" s="1"/>
  <c r="B214" i="5"/>
  <c r="T214" i="5" s="1"/>
  <c r="B215" i="5"/>
  <c r="T215" i="5" s="1"/>
  <c r="B216" i="5"/>
  <c r="T216" i="5"/>
  <c r="B217" i="5"/>
  <c r="T217" i="5" s="1"/>
  <c r="B218" i="5"/>
  <c r="T218" i="5"/>
  <c r="B219" i="5"/>
  <c r="T219" i="5" s="1"/>
  <c r="B220" i="5"/>
  <c r="T220" i="5"/>
  <c r="B221" i="5"/>
  <c r="T221" i="5" s="1"/>
  <c r="B222" i="5"/>
  <c r="T222" i="5" s="1"/>
  <c r="B223" i="5"/>
  <c r="T223" i="5" s="1"/>
  <c r="B224" i="5"/>
  <c r="T224" i="5"/>
  <c r="B225" i="5"/>
  <c r="T225" i="5" s="1"/>
  <c r="B226" i="5"/>
  <c r="T226" i="5" s="1"/>
  <c r="B227" i="5"/>
  <c r="T227" i="5" s="1"/>
  <c r="B228" i="5"/>
  <c r="T228" i="5"/>
  <c r="B229" i="5"/>
  <c r="T229" i="5" s="1"/>
  <c r="B230" i="5"/>
  <c r="T230" i="5" s="1"/>
  <c r="B231" i="5"/>
  <c r="T231" i="5" s="1"/>
  <c r="B232" i="5"/>
  <c r="T232" i="5" s="1"/>
  <c r="B233" i="5"/>
  <c r="T233" i="5" s="1"/>
  <c r="B234" i="5"/>
  <c r="T234" i="5" s="1"/>
  <c r="B235" i="5"/>
  <c r="T235" i="5" s="1"/>
  <c r="B236" i="5"/>
  <c r="T236" i="5"/>
  <c r="B237" i="5"/>
  <c r="T237" i="5" s="1"/>
  <c r="B238" i="5"/>
  <c r="T238" i="5" s="1"/>
  <c r="B239" i="5"/>
  <c r="T239" i="5" s="1"/>
  <c r="B240" i="5"/>
  <c r="T240" i="5" s="1"/>
  <c r="B241" i="5"/>
  <c r="T241" i="5" s="1"/>
  <c r="B242" i="5"/>
  <c r="T242" i="5"/>
  <c r="B243" i="5"/>
  <c r="T243" i="5" s="1"/>
  <c r="B244" i="5"/>
  <c r="T244" i="5"/>
  <c r="B245" i="5"/>
  <c r="T245" i="5" s="1"/>
  <c r="B246" i="5"/>
  <c r="T246" i="5" s="1"/>
  <c r="B247" i="5"/>
  <c r="T247" i="5" s="1"/>
  <c r="B248" i="5"/>
  <c r="T248" i="5"/>
  <c r="B249" i="5"/>
  <c r="T249" i="5" s="1"/>
  <c r="B250" i="5"/>
  <c r="T250" i="5"/>
  <c r="B251" i="5"/>
  <c r="T251" i="5" s="1"/>
  <c r="B252" i="5"/>
  <c r="T252" i="5"/>
  <c r="B253" i="5"/>
  <c r="T253" i="5" s="1"/>
  <c r="B254" i="5"/>
  <c r="T254" i="5" s="1"/>
  <c r="B255" i="5"/>
  <c r="T255" i="5" s="1"/>
  <c r="B256" i="5"/>
  <c r="T256" i="5"/>
  <c r="B257" i="5"/>
  <c r="T257" i="5" s="1"/>
  <c r="B258" i="5"/>
  <c r="T258" i="5" s="1"/>
  <c r="B259" i="5"/>
  <c r="T259" i="5" s="1"/>
  <c r="B260" i="5"/>
  <c r="T260" i="5"/>
  <c r="B261" i="5"/>
  <c r="T261" i="5" s="1"/>
  <c r="B262" i="5"/>
  <c r="T262" i="5" s="1"/>
  <c r="B263" i="5"/>
  <c r="T263" i="5" s="1"/>
  <c r="B264" i="5"/>
  <c r="T264" i="5" s="1"/>
  <c r="B265" i="5"/>
  <c r="T265" i="5" s="1"/>
  <c r="B266" i="5"/>
  <c r="T266" i="5"/>
  <c r="B267" i="5"/>
  <c r="T267" i="5" s="1"/>
  <c r="B268" i="5"/>
  <c r="T268" i="5"/>
  <c r="B269" i="5"/>
  <c r="T269" i="5" s="1"/>
  <c r="B270" i="5"/>
  <c r="T270" i="5" s="1"/>
  <c r="B271" i="5"/>
  <c r="T271" i="5" s="1"/>
  <c r="B272" i="5"/>
  <c r="T272" i="5"/>
  <c r="B273" i="5"/>
  <c r="T273" i="5" s="1"/>
  <c r="B274" i="5"/>
  <c r="T274" i="5"/>
  <c r="B275" i="5"/>
  <c r="T275" i="5" s="1"/>
  <c r="B276" i="5"/>
  <c r="T276" i="5"/>
  <c r="B277" i="5"/>
  <c r="T277" i="5" s="1"/>
  <c r="B278" i="5"/>
  <c r="T278" i="5" s="1"/>
  <c r="B279" i="5"/>
  <c r="T279" i="5" s="1"/>
  <c r="B280" i="5"/>
  <c r="T280" i="5"/>
  <c r="B281" i="5"/>
  <c r="T281" i="5" s="1"/>
  <c r="B282" i="5"/>
  <c r="T282" i="5"/>
  <c r="B283" i="5"/>
  <c r="T283" i="5" s="1"/>
  <c r="B284" i="5"/>
  <c r="T284" i="5"/>
  <c r="B285" i="5"/>
  <c r="T285" i="5" s="1"/>
  <c r="B286" i="5"/>
  <c r="T286" i="5" s="1"/>
  <c r="B287" i="5"/>
  <c r="T287" i="5" s="1"/>
  <c r="B288" i="5"/>
  <c r="T288" i="5"/>
  <c r="B289" i="5"/>
  <c r="T289" i="5" s="1"/>
  <c r="B290" i="5"/>
  <c r="T290" i="5" s="1"/>
  <c r="B291" i="5"/>
  <c r="T291" i="5" s="1"/>
  <c r="B292" i="5"/>
  <c r="T292" i="5"/>
  <c r="B293" i="5"/>
  <c r="T293" i="5" s="1"/>
  <c r="B294" i="5"/>
  <c r="T294" i="5" s="1"/>
  <c r="B295" i="5"/>
  <c r="T295" i="5" s="1"/>
  <c r="B296" i="5"/>
  <c r="T296" i="5" s="1"/>
  <c r="B297" i="5"/>
  <c r="T297" i="5" s="1"/>
  <c r="B298" i="5"/>
  <c r="T298" i="5" s="1"/>
  <c r="B299" i="5"/>
  <c r="T299" i="5" s="1"/>
  <c r="B300" i="5"/>
  <c r="T300" i="5"/>
  <c r="B301" i="5"/>
  <c r="T301" i="5" s="1"/>
  <c r="B302" i="5"/>
  <c r="T302" i="5" s="1"/>
  <c r="B303" i="5"/>
  <c r="T303" i="5" s="1"/>
  <c r="B304" i="5"/>
  <c r="T304" i="5" s="1"/>
  <c r="B305" i="5"/>
  <c r="T305" i="5" s="1"/>
  <c r="B306" i="5"/>
  <c r="T306" i="5" s="1"/>
  <c r="B307" i="5"/>
  <c r="T307" i="5" s="1"/>
  <c r="B308" i="5"/>
  <c r="T308" i="5"/>
  <c r="B309" i="5"/>
  <c r="T309" i="5" s="1"/>
  <c r="B310" i="5"/>
  <c r="T310" i="5" s="1"/>
  <c r="B311" i="5"/>
  <c r="T311" i="5" s="1"/>
  <c r="B312" i="5"/>
  <c r="T312" i="5" s="1"/>
  <c r="B313" i="5"/>
  <c r="T313" i="5" s="1"/>
  <c r="B314" i="5"/>
  <c r="T314" i="5"/>
  <c r="B315" i="5"/>
  <c r="T315" i="5" s="1"/>
  <c r="B316" i="5"/>
  <c r="T316" i="5"/>
  <c r="B317" i="5"/>
  <c r="T317" i="5" s="1"/>
  <c r="B318" i="5"/>
  <c r="T318" i="5" s="1"/>
  <c r="B319" i="5"/>
  <c r="T319" i="5" s="1"/>
  <c r="B320" i="5"/>
  <c r="T320" i="5"/>
  <c r="B321" i="5"/>
  <c r="T321" i="5" s="1"/>
  <c r="B322" i="5"/>
  <c r="T322" i="5" s="1"/>
  <c r="B323" i="5"/>
  <c r="T323" i="5" s="1"/>
  <c r="B324" i="5"/>
  <c r="T324" i="5"/>
  <c r="B325" i="5"/>
  <c r="T325" i="5" s="1"/>
  <c r="B326" i="5"/>
  <c r="T326" i="5" s="1"/>
  <c r="B327" i="5"/>
  <c r="T327" i="5" s="1"/>
  <c r="B328" i="5"/>
  <c r="T328" i="5" s="1"/>
  <c r="B329" i="5"/>
  <c r="T329" i="5" s="1"/>
  <c r="B330" i="5"/>
  <c r="T330" i="5"/>
  <c r="B331" i="5"/>
  <c r="T331" i="5" s="1"/>
  <c r="B332" i="5"/>
  <c r="T332" i="5"/>
  <c r="B333" i="5"/>
  <c r="T333" i="5" s="1"/>
  <c r="B334" i="5"/>
  <c r="T334" i="5" s="1"/>
  <c r="B335" i="5"/>
  <c r="T335" i="5" s="1"/>
  <c r="B336" i="5"/>
  <c r="T336" i="5"/>
  <c r="B337" i="5"/>
  <c r="T337" i="5" s="1"/>
  <c r="B338" i="5"/>
  <c r="T338" i="5"/>
  <c r="B339" i="5"/>
  <c r="T339" i="5" s="1"/>
  <c r="B340" i="5"/>
  <c r="T340" i="5"/>
  <c r="B341" i="5"/>
  <c r="T341" i="5" s="1"/>
  <c r="B342" i="5"/>
  <c r="T342" i="5" s="1"/>
  <c r="B343" i="5"/>
  <c r="T343" i="5" s="1"/>
  <c r="B344" i="5"/>
  <c r="T344" i="5"/>
  <c r="B345" i="5"/>
  <c r="T345" i="5" s="1"/>
  <c r="B346" i="5"/>
  <c r="T346" i="5"/>
  <c r="B347" i="5"/>
  <c r="T347" i="5" s="1"/>
  <c r="B348" i="5"/>
  <c r="T348" i="5"/>
  <c r="B349" i="5"/>
  <c r="T349" i="5" s="1"/>
  <c r="B350" i="5"/>
  <c r="T350" i="5" s="1"/>
  <c r="B351" i="5"/>
  <c r="T351" i="5" s="1"/>
  <c r="B352" i="5"/>
  <c r="T352" i="5"/>
  <c r="B353" i="5"/>
  <c r="T353" i="5" s="1"/>
  <c r="B354" i="5"/>
  <c r="T354" i="5" s="1"/>
  <c r="B355" i="5"/>
  <c r="T355" i="5" s="1"/>
  <c r="B356" i="5"/>
  <c r="T356" i="5"/>
  <c r="B357" i="5"/>
  <c r="T357" i="5" s="1"/>
  <c r="B358" i="5"/>
  <c r="T358" i="5" s="1"/>
  <c r="B359" i="5"/>
  <c r="T359" i="5" s="1"/>
  <c r="B360" i="5"/>
  <c r="T360" i="5" s="1"/>
  <c r="B361" i="5"/>
  <c r="T361" i="5" s="1"/>
  <c r="B362" i="5"/>
  <c r="T362" i="5" s="1"/>
  <c r="B363" i="5"/>
  <c r="T363" i="5" s="1"/>
  <c r="B364" i="5"/>
  <c r="T364" i="5"/>
  <c r="B365" i="5"/>
  <c r="T365" i="5" s="1"/>
  <c r="B366" i="5"/>
  <c r="T366" i="5" s="1"/>
  <c r="B367" i="5"/>
  <c r="T367" i="5" s="1"/>
  <c r="B368" i="5"/>
  <c r="T368" i="5" s="1"/>
  <c r="B369" i="5"/>
  <c r="T369" i="5" s="1"/>
  <c r="B370" i="5"/>
  <c r="T370" i="5" s="1"/>
  <c r="B371" i="5"/>
  <c r="T371" i="5" s="1"/>
  <c r="B372" i="5"/>
  <c r="T372" i="5"/>
  <c r="B373" i="5"/>
  <c r="T373" i="5" s="1"/>
  <c r="B374" i="5"/>
  <c r="T374" i="5" s="1"/>
  <c r="B375" i="5"/>
  <c r="T375" i="5" s="1"/>
  <c r="B376" i="5"/>
  <c r="T376" i="5" s="1"/>
  <c r="B377" i="5"/>
  <c r="T377" i="5" s="1"/>
  <c r="B378" i="5"/>
  <c r="T378" i="5"/>
  <c r="B379" i="5"/>
  <c r="T379" i="5" s="1"/>
  <c r="B380" i="5"/>
  <c r="T380" i="5" s="1"/>
  <c r="B381" i="5"/>
  <c r="T381" i="5" s="1"/>
  <c r="B382" i="5"/>
  <c r="T382" i="5" s="1"/>
  <c r="B383" i="5"/>
  <c r="T383" i="5" s="1"/>
  <c r="B384" i="5"/>
  <c r="T384" i="5"/>
  <c r="B385" i="5"/>
  <c r="T385" i="5" s="1"/>
  <c r="B386" i="5"/>
  <c r="T386" i="5"/>
  <c r="B387" i="5"/>
  <c r="T387" i="5" s="1"/>
  <c r="B388" i="5"/>
  <c r="T388" i="5" s="1"/>
  <c r="B389" i="5"/>
  <c r="T389" i="5" s="1"/>
  <c r="B390" i="5"/>
  <c r="T390" i="5"/>
  <c r="B391" i="5"/>
  <c r="T391" i="5" s="1"/>
  <c r="B392" i="5"/>
  <c r="T392" i="5"/>
  <c r="B393" i="5"/>
  <c r="T393" i="5" s="1"/>
  <c r="B394" i="5"/>
  <c r="T394" i="5"/>
  <c r="B395" i="5"/>
  <c r="T395" i="5" s="1"/>
  <c r="B396" i="5"/>
  <c r="T396" i="5" s="1"/>
  <c r="B397" i="5"/>
  <c r="T397" i="5" s="1"/>
  <c r="B398" i="5"/>
  <c r="T398" i="5"/>
  <c r="B399" i="5"/>
  <c r="T399" i="5" s="1"/>
  <c r="B400" i="5"/>
  <c r="T400" i="5" s="1"/>
  <c r="B401" i="5"/>
  <c r="T401" i="5" s="1"/>
  <c r="B402" i="5"/>
  <c r="T402" i="5"/>
  <c r="B403" i="5"/>
  <c r="T403" i="5" s="1"/>
  <c r="B404" i="5"/>
  <c r="T404" i="5" s="1"/>
  <c r="B405" i="5"/>
  <c r="T405" i="5" s="1"/>
  <c r="B406" i="5"/>
  <c r="T406" i="5" s="1"/>
  <c r="B407" i="5"/>
  <c r="T407" i="5" s="1"/>
  <c r="B408" i="5"/>
  <c r="T408" i="5" s="1"/>
  <c r="B409" i="5"/>
  <c r="T409" i="5" s="1"/>
  <c r="B410" i="5"/>
  <c r="T410" i="5"/>
  <c r="B411" i="5"/>
  <c r="T411" i="5" s="1"/>
  <c r="B412" i="5"/>
  <c r="T412" i="5" s="1"/>
  <c r="B413" i="5"/>
  <c r="T413" i="5" s="1"/>
  <c r="B414" i="5"/>
  <c r="T414" i="5" s="1"/>
  <c r="B415" i="5"/>
  <c r="T415" i="5" s="1"/>
  <c r="B416" i="5"/>
  <c r="T416" i="5" s="1"/>
  <c r="B417" i="5"/>
  <c r="T417" i="5" s="1"/>
  <c r="B418" i="5"/>
  <c r="T418" i="5"/>
  <c r="B419" i="5"/>
  <c r="T419" i="5" s="1"/>
  <c r="B420" i="5"/>
  <c r="T420" i="5" s="1"/>
  <c r="B421" i="5"/>
  <c r="T421" i="5" s="1"/>
  <c r="B422" i="5"/>
  <c r="T422" i="5" s="1"/>
  <c r="B423" i="5"/>
  <c r="T423" i="5" s="1"/>
  <c r="B424" i="5"/>
  <c r="T424" i="5"/>
  <c r="B425" i="5"/>
  <c r="T425" i="5" s="1"/>
  <c r="B426" i="5"/>
  <c r="T426" i="5"/>
  <c r="B427" i="5"/>
  <c r="T427" i="5" s="1"/>
  <c r="B428" i="5"/>
  <c r="T428" i="5" s="1"/>
  <c r="B429" i="5"/>
  <c r="T429" i="5" s="1"/>
  <c r="B430" i="5"/>
  <c r="T430" i="5"/>
  <c r="B431" i="5"/>
  <c r="T431" i="5" s="1"/>
  <c r="B432" i="5"/>
  <c r="T432" i="5" s="1"/>
  <c r="B433" i="5"/>
  <c r="T433" i="5" s="1"/>
  <c r="B434" i="5"/>
  <c r="T434" i="5"/>
  <c r="B435" i="5"/>
  <c r="T435" i="5" s="1"/>
  <c r="B436" i="5"/>
  <c r="T436" i="5" s="1"/>
  <c r="B437" i="5"/>
  <c r="T437" i="5" s="1"/>
  <c r="B438" i="5"/>
  <c r="T438" i="5" s="1"/>
  <c r="B439" i="5"/>
  <c r="T439" i="5" s="1"/>
  <c r="B440" i="5"/>
  <c r="T440" i="5"/>
  <c r="B441" i="5"/>
  <c r="T441" i="5" s="1"/>
  <c r="B442" i="5"/>
  <c r="T442" i="5"/>
  <c r="B443" i="5"/>
  <c r="T443" i="5" s="1"/>
  <c r="B444" i="5"/>
  <c r="T444" i="5" s="1"/>
  <c r="B445" i="5"/>
  <c r="T445" i="5" s="1"/>
  <c r="B446" i="5"/>
  <c r="T446" i="5"/>
  <c r="B447" i="5"/>
  <c r="T447" i="5" s="1"/>
  <c r="B448" i="5"/>
  <c r="T448" i="5"/>
  <c r="B449" i="5"/>
  <c r="T449" i="5" s="1"/>
  <c r="B450" i="5"/>
  <c r="T450" i="5"/>
  <c r="B451" i="5"/>
  <c r="T451" i="5" s="1"/>
  <c r="B452" i="5"/>
  <c r="T452" i="5" s="1"/>
  <c r="B453" i="5"/>
  <c r="T453" i="5" s="1"/>
  <c r="B454" i="5"/>
  <c r="T454" i="5"/>
  <c r="B455" i="5"/>
  <c r="T455" i="5" s="1"/>
  <c r="B456" i="5"/>
  <c r="T456" i="5"/>
  <c r="B457" i="5"/>
  <c r="T457" i="5" s="1"/>
  <c r="B458" i="5"/>
  <c r="T458" i="5"/>
  <c r="B459" i="5"/>
  <c r="T459" i="5" s="1"/>
  <c r="B460" i="5"/>
  <c r="T460" i="5" s="1"/>
  <c r="B461" i="5"/>
  <c r="T461" i="5" s="1"/>
  <c r="B462" i="5"/>
  <c r="T462" i="5"/>
  <c r="B463" i="5"/>
  <c r="T463" i="5" s="1"/>
  <c r="B464" i="5"/>
  <c r="T464" i="5" s="1"/>
  <c r="B465" i="5"/>
  <c r="T465" i="5" s="1"/>
  <c r="B466" i="5"/>
  <c r="T466" i="5"/>
  <c r="B467" i="5"/>
  <c r="T467" i="5" s="1"/>
  <c r="B468" i="5"/>
  <c r="T468" i="5" s="1"/>
  <c r="B469" i="5"/>
  <c r="T469" i="5" s="1"/>
  <c r="B470" i="5"/>
  <c r="T470" i="5" s="1"/>
  <c r="B471" i="5"/>
  <c r="T471" i="5" s="1"/>
  <c r="B472" i="5"/>
  <c r="T472" i="5" s="1"/>
  <c r="B473" i="5"/>
  <c r="T473" i="5" s="1"/>
  <c r="B474" i="5"/>
  <c r="T474" i="5"/>
  <c r="B475" i="5"/>
  <c r="T475" i="5" s="1"/>
  <c r="B476" i="5"/>
  <c r="T476" i="5" s="1"/>
  <c r="B477" i="5"/>
  <c r="T477" i="5" s="1"/>
  <c r="B478" i="5"/>
  <c r="T478" i="5" s="1"/>
  <c r="B479" i="5"/>
  <c r="T479" i="5" s="1"/>
  <c r="B480" i="5"/>
  <c r="T480" i="5"/>
  <c r="B481" i="5"/>
  <c r="T481" i="5" s="1"/>
  <c r="B482" i="5"/>
  <c r="T482" i="5"/>
  <c r="B483" i="5"/>
  <c r="T483" i="5" s="1"/>
  <c r="B484" i="5"/>
  <c r="T484" i="5" s="1"/>
  <c r="B485" i="5"/>
  <c r="T485" i="5" s="1"/>
  <c r="B486" i="5"/>
  <c r="T486" i="5"/>
  <c r="B487" i="5"/>
  <c r="T487" i="5" s="1"/>
  <c r="B488" i="5"/>
  <c r="T488" i="5"/>
  <c r="B489" i="5"/>
  <c r="T489" i="5" s="1"/>
  <c r="B490" i="5"/>
  <c r="T490" i="5"/>
  <c r="B491" i="5"/>
  <c r="T491" i="5" s="1"/>
  <c r="B492" i="5"/>
  <c r="T492" i="5" s="1"/>
  <c r="B493" i="5"/>
  <c r="T493" i="5" s="1"/>
  <c r="B494" i="5"/>
  <c r="T494" i="5"/>
  <c r="B495" i="5"/>
  <c r="T495" i="5" s="1"/>
  <c r="B496" i="5"/>
  <c r="T496" i="5" s="1"/>
  <c r="B497" i="5"/>
  <c r="T497" i="5" s="1"/>
  <c r="B498" i="5"/>
  <c r="T498" i="5"/>
  <c r="B499" i="5"/>
  <c r="T499" i="5" s="1"/>
  <c r="B500" i="5"/>
  <c r="T500" i="5" s="1"/>
  <c r="B501" i="5"/>
  <c r="T501" i="5" s="1"/>
  <c r="B502" i="5"/>
  <c r="T502" i="5" s="1"/>
  <c r="B503" i="5"/>
  <c r="T503" i="5" s="1"/>
  <c r="B504" i="5"/>
  <c r="T504" i="5" s="1"/>
  <c r="B505" i="5"/>
  <c r="T505" i="5" s="1"/>
  <c r="B506" i="5"/>
  <c r="T506" i="5"/>
  <c r="B507" i="5"/>
  <c r="T507" i="5" s="1"/>
  <c r="B508" i="5"/>
  <c r="T508" i="5"/>
  <c r="B509" i="5"/>
  <c r="T509" i="5" s="1"/>
  <c r="B510" i="5"/>
  <c r="T510" i="5"/>
  <c r="B511" i="5"/>
  <c r="T511" i="5" s="1"/>
  <c r="B512" i="5"/>
  <c r="T512" i="5"/>
  <c r="B513" i="5"/>
  <c r="T513" i="5" s="1"/>
  <c r="B514" i="5"/>
  <c r="T514" i="5"/>
  <c r="B515" i="5"/>
  <c r="T515" i="5" s="1"/>
  <c r="B516" i="5"/>
  <c r="T516" i="5"/>
  <c r="B517" i="5"/>
  <c r="T517" i="5" s="1"/>
  <c r="B518" i="5"/>
  <c r="T518" i="5"/>
  <c r="B519" i="5"/>
  <c r="T519" i="5" s="1"/>
  <c r="B520" i="5"/>
  <c r="T520" i="5"/>
  <c r="B521" i="5"/>
  <c r="T521" i="5" s="1"/>
  <c r="B522" i="5"/>
  <c r="T522" i="5"/>
  <c r="B523" i="5"/>
  <c r="T523" i="5" s="1"/>
  <c r="B524" i="5"/>
  <c r="T524" i="5"/>
  <c r="B525" i="5"/>
  <c r="T525" i="5" s="1"/>
  <c r="B526" i="5"/>
  <c r="T526" i="5"/>
  <c r="B527" i="5"/>
  <c r="T527" i="5" s="1"/>
  <c r="B528" i="5"/>
  <c r="T528" i="5"/>
  <c r="B529" i="5"/>
  <c r="T529" i="5" s="1"/>
  <c r="B530" i="5"/>
  <c r="T530" i="5"/>
  <c r="B531" i="5"/>
  <c r="T531" i="5" s="1"/>
  <c r="B532" i="5"/>
  <c r="T532" i="5"/>
  <c r="B533" i="5"/>
  <c r="T533" i="5" s="1"/>
  <c r="B534" i="5"/>
  <c r="T534" i="5"/>
  <c r="B535" i="5"/>
  <c r="T535" i="5" s="1"/>
  <c r="B536" i="5"/>
  <c r="T536" i="5"/>
  <c r="B537" i="5"/>
  <c r="T537" i="5" s="1"/>
  <c r="B538" i="5"/>
  <c r="T538" i="5"/>
  <c r="B539" i="5"/>
  <c r="T539" i="5" s="1"/>
  <c r="B540" i="5"/>
  <c r="T540" i="5"/>
  <c r="B541" i="5"/>
  <c r="T541" i="5" s="1"/>
  <c r="B542" i="5"/>
  <c r="T542" i="5"/>
  <c r="B543" i="5"/>
  <c r="T543" i="5" s="1"/>
  <c r="B544" i="5"/>
  <c r="T544" i="5"/>
  <c r="B545" i="5"/>
  <c r="T545" i="5" s="1"/>
  <c r="B546" i="5"/>
  <c r="T546" i="5"/>
  <c r="B547" i="5"/>
  <c r="T547" i="5" s="1"/>
  <c r="B548" i="5"/>
  <c r="T548" i="5"/>
  <c r="B549" i="5"/>
  <c r="T549" i="5" s="1"/>
  <c r="B550" i="5"/>
  <c r="T550" i="5"/>
  <c r="B551" i="5"/>
  <c r="T551" i="5" s="1"/>
  <c r="B552" i="5"/>
  <c r="T552" i="5"/>
  <c r="B553" i="5"/>
  <c r="T553" i="5" s="1"/>
  <c r="B554" i="5"/>
  <c r="T554" i="5"/>
  <c r="B555" i="5"/>
  <c r="T555" i="5" s="1"/>
  <c r="B556" i="5"/>
  <c r="T556" i="5"/>
  <c r="B557" i="5"/>
  <c r="T557" i="5" s="1"/>
  <c r="B558" i="5"/>
  <c r="T558" i="5"/>
  <c r="B559" i="5"/>
  <c r="T559" i="5" s="1"/>
  <c r="B560" i="5"/>
  <c r="T560" i="5"/>
  <c r="B561" i="5"/>
  <c r="T561" i="5" s="1"/>
  <c r="B562" i="5"/>
  <c r="T562" i="5"/>
  <c r="B563" i="5"/>
  <c r="T563" i="5" s="1"/>
  <c r="B564" i="5"/>
  <c r="T564" i="5"/>
  <c r="B565" i="5"/>
  <c r="T565" i="5" s="1"/>
  <c r="B566" i="5"/>
  <c r="T566" i="5"/>
  <c r="B567" i="5"/>
  <c r="T567" i="5" s="1"/>
  <c r="B568" i="5"/>
  <c r="T568" i="5"/>
  <c r="B569" i="5"/>
  <c r="T569" i="5" s="1"/>
  <c r="B570" i="5"/>
  <c r="T570" i="5"/>
  <c r="B571" i="5"/>
  <c r="T571" i="5" s="1"/>
  <c r="B572" i="5"/>
  <c r="T572" i="5"/>
  <c r="B573" i="5"/>
  <c r="T573" i="5" s="1"/>
  <c r="B574" i="5"/>
  <c r="T574" i="5"/>
  <c r="B575" i="5"/>
  <c r="T575" i="5" s="1"/>
  <c r="B576" i="5"/>
  <c r="T576" i="5"/>
  <c r="B577" i="5"/>
  <c r="T577" i="5" s="1"/>
  <c r="B578" i="5"/>
  <c r="T578" i="5"/>
  <c r="B579" i="5"/>
  <c r="T579" i="5" s="1"/>
  <c r="B580" i="5"/>
  <c r="T580" i="5"/>
  <c r="B581" i="5"/>
  <c r="T581" i="5" s="1"/>
  <c r="B582" i="5"/>
  <c r="T582" i="5"/>
  <c r="B583" i="5"/>
  <c r="T583" i="5" s="1"/>
  <c r="B584" i="5"/>
  <c r="T584" i="5"/>
  <c r="B585" i="5"/>
  <c r="T585" i="5" s="1"/>
  <c r="B586" i="5"/>
  <c r="T586" i="5"/>
  <c r="B587" i="5"/>
  <c r="T587" i="5" s="1"/>
  <c r="B588" i="5"/>
  <c r="T588" i="5"/>
  <c r="B589" i="5"/>
  <c r="T589" i="5" s="1"/>
  <c r="B590" i="5"/>
  <c r="T590" i="5"/>
  <c r="B591" i="5"/>
  <c r="T591" i="5" s="1"/>
  <c r="B592" i="5"/>
  <c r="T592" i="5"/>
  <c r="B593" i="5"/>
  <c r="T593" i="5" s="1"/>
  <c r="B594" i="5"/>
  <c r="T594" i="5"/>
  <c r="B595" i="5"/>
  <c r="T595" i="5" s="1"/>
  <c r="B596" i="5"/>
  <c r="T596" i="5"/>
  <c r="B597" i="5"/>
  <c r="T597" i="5" s="1"/>
  <c r="B598" i="5"/>
  <c r="T598" i="5"/>
  <c r="B599" i="5"/>
  <c r="T599" i="5" s="1"/>
  <c r="B600" i="5"/>
  <c r="T600" i="5"/>
  <c r="B601" i="5"/>
  <c r="T601" i="5" s="1"/>
  <c r="B602" i="5"/>
  <c r="T602" i="5"/>
  <c r="B603" i="5"/>
  <c r="T603" i="5" s="1"/>
  <c r="B604" i="5"/>
  <c r="T604" i="5"/>
  <c r="B605" i="5"/>
  <c r="T605" i="5" s="1"/>
  <c r="B606" i="5"/>
  <c r="T606" i="5"/>
  <c r="B607" i="5"/>
  <c r="T607" i="5" s="1"/>
  <c r="B608" i="5"/>
  <c r="T608" i="5"/>
  <c r="B609" i="5"/>
  <c r="T609" i="5" s="1"/>
  <c r="B610" i="5"/>
  <c r="T610" i="5"/>
  <c r="B611" i="5"/>
  <c r="T611" i="5" s="1"/>
  <c r="B612" i="5"/>
  <c r="T612" i="5"/>
  <c r="B613" i="5"/>
  <c r="T613" i="5" s="1"/>
  <c r="B614" i="5"/>
  <c r="T614" i="5"/>
  <c r="B615" i="5"/>
  <c r="T615" i="5" s="1"/>
  <c r="B616" i="5"/>
  <c r="T616" i="5"/>
  <c r="B617" i="5"/>
  <c r="T617" i="5" s="1"/>
  <c r="B618" i="5"/>
  <c r="T618" i="5"/>
  <c r="B619" i="5"/>
  <c r="T619" i="5" s="1"/>
  <c r="B620" i="5"/>
  <c r="T620" i="5"/>
  <c r="B621" i="5"/>
  <c r="T621" i="5" s="1"/>
  <c r="B622" i="5"/>
  <c r="T622" i="5"/>
  <c r="B623" i="5"/>
  <c r="T623" i="5" s="1"/>
  <c r="B624" i="5"/>
  <c r="T624" i="5"/>
  <c r="B625" i="5"/>
  <c r="T625" i="5" s="1"/>
  <c r="B626" i="5"/>
  <c r="T626" i="5"/>
  <c r="B627" i="5"/>
  <c r="T627" i="5" s="1"/>
  <c r="B628" i="5"/>
  <c r="T628" i="5"/>
  <c r="B629" i="5"/>
  <c r="T629" i="5" s="1"/>
  <c r="B630" i="5"/>
  <c r="T630" i="5"/>
  <c r="B631" i="5"/>
  <c r="T631" i="5" s="1"/>
  <c r="B632" i="5"/>
  <c r="T632" i="5"/>
  <c r="B633" i="5"/>
  <c r="T633" i="5" s="1"/>
  <c r="B634" i="5"/>
  <c r="T634" i="5"/>
  <c r="B635" i="5"/>
  <c r="T635" i="5" s="1"/>
  <c r="B636" i="5"/>
  <c r="T636" i="5"/>
  <c r="B637" i="5"/>
  <c r="T637" i="5" s="1"/>
  <c r="B638" i="5"/>
  <c r="T638" i="5"/>
  <c r="B639" i="5"/>
  <c r="T639" i="5" s="1"/>
  <c r="B640" i="5"/>
  <c r="T640" i="5"/>
  <c r="B641" i="5"/>
  <c r="T641" i="5" s="1"/>
  <c r="B642" i="5"/>
  <c r="T642" i="5"/>
  <c r="B643" i="5"/>
  <c r="T643" i="5" s="1"/>
  <c r="B644" i="5"/>
  <c r="T644" i="5"/>
  <c r="B645" i="5"/>
  <c r="T645" i="5" s="1"/>
  <c r="B646" i="5"/>
  <c r="T646" i="5"/>
  <c r="B647" i="5"/>
  <c r="T647" i="5" s="1"/>
  <c r="B648" i="5"/>
  <c r="T648" i="5"/>
  <c r="B649" i="5"/>
  <c r="T649" i="5" s="1"/>
  <c r="B650" i="5"/>
  <c r="T650" i="5"/>
  <c r="B651" i="5"/>
  <c r="T651" i="5" s="1"/>
  <c r="B652" i="5"/>
  <c r="T652" i="5"/>
  <c r="B653" i="5"/>
  <c r="T653" i="5" s="1"/>
  <c r="B654" i="5"/>
  <c r="T654" i="5"/>
  <c r="B655" i="5"/>
  <c r="T655" i="5" s="1"/>
  <c r="B656" i="5"/>
  <c r="T656" i="5"/>
  <c r="B657" i="5"/>
  <c r="T657" i="5" s="1"/>
  <c r="B658" i="5"/>
  <c r="T658" i="5"/>
  <c r="B659" i="5"/>
  <c r="T659" i="5" s="1"/>
  <c r="B660" i="5"/>
  <c r="T660" i="5"/>
  <c r="B661" i="5"/>
  <c r="T661" i="5" s="1"/>
  <c r="B662" i="5"/>
  <c r="T662" i="5"/>
  <c r="B663" i="5"/>
  <c r="T663" i="5" s="1"/>
  <c r="B664" i="5"/>
  <c r="T664" i="5"/>
  <c r="B665" i="5"/>
  <c r="T665" i="5" s="1"/>
  <c r="B666" i="5"/>
  <c r="T666" i="5"/>
  <c r="B667" i="5"/>
  <c r="T667" i="5" s="1"/>
  <c r="B668" i="5"/>
  <c r="T668" i="5"/>
  <c r="B669" i="5"/>
  <c r="T669" i="5" s="1"/>
  <c r="B670" i="5"/>
  <c r="T670" i="5"/>
  <c r="B671" i="5"/>
  <c r="T671" i="5" s="1"/>
  <c r="B672" i="5"/>
  <c r="T672" i="5"/>
  <c r="B673" i="5"/>
  <c r="T673" i="5" s="1"/>
  <c r="B674" i="5"/>
  <c r="T674" i="5"/>
  <c r="B675" i="5"/>
  <c r="T675" i="5" s="1"/>
  <c r="B676" i="5"/>
  <c r="T676" i="5"/>
  <c r="B677" i="5"/>
  <c r="T677" i="5" s="1"/>
  <c r="B678" i="5"/>
  <c r="T678" i="5"/>
  <c r="B679" i="5"/>
  <c r="T679" i="5" s="1"/>
  <c r="B680" i="5"/>
  <c r="T680" i="5"/>
  <c r="B681" i="5"/>
  <c r="T681" i="5" s="1"/>
  <c r="B682" i="5"/>
  <c r="T682" i="5"/>
  <c r="B683" i="5"/>
  <c r="T683" i="5" s="1"/>
  <c r="B684" i="5"/>
  <c r="T684" i="5"/>
  <c r="B685" i="5"/>
  <c r="T685" i="5" s="1"/>
  <c r="B686" i="5"/>
  <c r="T686" i="5"/>
  <c r="B687" i="5"/>
  <c r="T687" i="5" s="1"/>
  <c r="B688" i="5"/>
  <c r="T688" i="5"/>
  <c r="B689" i="5"/>
  <c r="T689" i="5" s="1"/>
  <c r="B690" i="5"/>
  <c r="T690" i="5"/>
  <c r="B691" i="5"/>
  <c r="T691" i="5" s="1"/>
  <c r="B692" i="5"/>
  <c r="T692" i="5"/>
  <c r="B693" i="5"/>
  <c r="T693" i="5" s="1"/>
  <c r="B694" i="5"/>
  <c r="T694" i="5"/>
  <c r="B695" i="5"/>
  <c r="T695" i="5" s="1"/>
  <c r="B696" i="5"/>
  <c r="T696" i="5"/>
  <c r="B697" i="5"/>
  <c r="T697" i="5" s="1"/>
  <c r="B698" i="5"/>
  <c r="T698" i="5"/>
  <c r="B699" i="5"/>
  <c r="T699" i="5" s="1"/>
  <c r="B700" i="5"/>
  <c r="T700" i="5"/>
  <c r="B701" i="5"/>
  <c r="T701" i="5" s="1"/>
  <c r="B702" i="5"/>
  <c r="T702" i="5"/>
  <c r="B703" i="5"/>
  <c r="T703" i="5" s="1"/>
  <c r="B704" i="5"/>
  <c r="T704" i="5"/>
  <c r="B705" i="5"/>
  <c r="T705" i="5" s="1"/>
  <c r="B706" i="5"/>
  <c r="T706" i="5"/>
  <c r="B707" i="5"/>
  <c r="T707" i="5" s="1"/>
  <c r="B708" i="5"/>
  <c r="T708" i="5"/>
  <c r="B709" i="5"/>
  <c r="T709" i="5" s="1"/>
  <c r="B710" i="5"/>
  <c r="T710" i="5"/>
  <c r="B711" i="5"/>
  <c r="T711" i="5" s="1"/>
  <c r="B712" i="5"/>
  <c r="T712" i="5"/>
  <c r="B713" i="5"/>
  <c r="T713" i="5" s="1"/>
  <c r="B714" i="5"/>
  <c r="T714" i="5"/>
  <c r="B715" i="5"/>
  <c r="T715" i="5" s="1"/>
  <c r="B716" i="5"/>
  <c r="T716" i="5"/>
  <c r="B717" i="5"/>
  <c r="T717" i="5" s="1"/>
  <c r="B718" i="5"/>
  <c r="T718" i="5"/>
  <c r="B719" i="5"/>
  <c r="T719" i="5" s="1"/>
  <c r="B720" i="5"/>
  <c r="T720" i="5"/>
  <c r="B721" i="5"/>
  <c r="T721" i="5" s="1"/>
  <c r="B722" i="5"/>
  <c r="T722" i="5"/>
  <c r="B723" i="5"/>
  <c r="T723" i="5" s="1"/>
  <c r="B724" i="5"/>
  <c r="T724" i="5"/>
  <c r="B725" i="5"/>
  <c r="T725" i="5" s="1"/>
  <c r="B726" i="5"/>
  <c r="T726" i="5"/>
  <c r="B727" i="5"/>
  <c r="T727" i="5" s="1"/>
  <c r="B728" i="5"/>
  <c r="T728" i="5"/>
  <c r="B729" i="5"/>
  <c r="T729" i="5" s="1"/>
  <c r="B730" i="5"/>
  <c r="T730" i="5"/>
  <c r="B731" i="5"/>
  <c r="T731" i="5" s="1"/>
  <c r="B732" i="5"/>
  <c r="T732" i="5"/>
  <c r="B733" i="5"/>
  <c r="T733" i="5" s="1"/>
  <c r="B734" i="5"/>
  <c r="T734" i="5"/>
  <c r="B735" i="5"/>
  <c r="T735" i="5" s="1"/>
  <c r="B736" i="5"/>
  <c r="T736" i="5"/>
  <c r="B737" i="5"/>
  <c r="T737" i="5" s="1"/>
  <c r="B738" i="5"/>
  <c r="T738" i="5"/>
  <c r="B739" i="5"/>
  <c r="T739" i="5" s="1"/>
  <c r="B740" i="5"/>
  <c r="T740" i="5"/>
  <c r="B741" i="5"/>
  <c r="T741" i="5" s="1"/>
  <c r="B742" i="5"/>
  <c r="T742" i="5"/>
  <c r="B743" i="5"/>
  <c r="T743" i="5" s="1"/>
  <c r="B744" i="5"/>
  <c r="T744" i="5"/>
  <c r="B745" i="5"/>
  <c r="T745" i="5" s="1"/>
  <c r="B746" i="5"/>
  <c r="T746" i="5"/>
  <c r="B747" i="5"/>
  <c r="T747" i="5" s="1"/>
  <c r="B748" i="5"/>
  <c r="T748" i="5"/>
  <c r="B749" i="5"/>
  <c r="T749" i="5" s="1"/>
  <c r="B750" i="5"/>
  <c r="T750" i="5"/>
  <c r="B751" i="5"/>
  <c r="T751" i="5" s="1"/>
  <c r="B752" i="5"/>
  <c r="T752" i="5"/>
  <c r="B753" i="5"/>
  <c r="T753" i="5" s="1"/>
  <c r="B754" i="5"/>
  <c r="T754" i="5"/>
  <c r="B755" i="5"/>
  <c r="T755" i="5" s="1"/>
  <c r="B756" i="5"/>
  <c r="T756" i="5"/>
  <c r="B757" i="5"/>
  <c r="T757" i="5" s="1"/>
  <c r="B758" i="5"/>
  <c r="T758" i="5"/>
  <c r="B759" i="5"/>
  <c r="T759" i="5" s="1"/>
  <c r="B760" i="5"/>
  <c r="T760" i="5"/>
  <c r="B761" i="5"/>
  <c r="T761" i="5" s="1"/>
  <c r="B762" i="5"/>
  <c r="T762" i="5"/>
  <c r="B763" i="5"/>
  <c r="T763" i="5" s="1"/>
  <c r="B764" i="5"/>
  <c r="T764" i="5"/>
  <c r="B765" i="5"/>
  <c r="T765" i="5" s="1"/>
  <c r="B766" i="5"/>
  <c r="T766" i="5"/>
  <c r="B767" i="5"/>
  <c r="T767" i="5" s="1"/>
  <c r="B768" i="5"/>
  <c r="T768" i="5"/>
  <c r="B769" i="5"/>
  <c r="T769" i="5" s="1"/>
  <c r="B770" i="5"/>
  <c r="T770" i="5"/>
  <c r="B771" i="5"/>
  <c r="T771" i="5" s="1"/>
  <c r="B772" i="5"/>
  <c r="T772" i="5"/>
  <c r="B773" i="5"/>
  <c r="T773" i="5" s="1"/>
  <c r="B774" i="5"/>
  <c r="T774" i="5"/>
  <c r="B775" i="5"/>
  <c r="T775" i="5" s="1"/>
  <c r="B776" i="5"/>
  <c r="T776" i="5"/>
  <c r="B777" i="5"/>
  <c r="T777" i="5" s="1"/>
  <c r="B778" i="5"/>
  <c r="T778" i="5"/>
  <c r="B779" i="5"/>
  <c r="T779" i="5" s="1"/>
  <c r="B780" i="5"/>
  <c r="T780" i="5"/>
  <c r="B781" i="5"/>
  <c r="T781" i="5" s="1"/>
  <c r="B782" i="5"/>
  <c r="T782" i="5"/>
  <c r="B783" i="5"/>
  <c r="T783" i="5" s="1"/>
  <c r="B784" i="5"/>
  <c r="T784" i="5"/>
  <c r="B785" i="5"/>
  <c r="T785" i="5" s="1"/>
  <c r="B786" i="5"/>
  <c r="T786" i="5"/>
  <c r="B787" i="5"/>
  <c r="T787" i="5" s="1"/>
  <c r="B788" i="5"/>
  <c r="T788" i="5"/>
  <c r="B789" i="5"/>
  <c r="T789" i="5" s="1"/>
  <c r="B790" i="5"/>
  <c r="T790" i="5"/>
  <c r="B791" i="5"/>
  <c r="T791" i="5" s="1"/>
  <c r="B792" i="5"/>
  <c r="T792" i="5"/>
  <c r="B793" i="5"/>
  <c r="T793" i="5" s="1"/>
  <c r="B794" i="5"/>
  <c r="T794" i="5"/>
  <c r="B795" i="5"/>
  <c r="T795" i="5" s="1"/>
  <c r="B796" i="5"/>
  <c r="T796" i="5"/>
  <c r="B797" i="5"/>
  <c r="T797" i="5" s="1"/>
  <c r="B798" i="5"/>
  <c r="T798" i="5"/>
  <c r="B799" i="5"/>
  <c r="T799" i="5" s="1"/>
  <c r="B800" i="5"/>
  <c r="T800" i="5"/>
  <c r="B801" i="5"/>
  <c r="T801" i="5" s="1"/>
  <c r="B802" i="5"/>
  <c r="T802" i="5"/>
  <c r="B803" i="5"/>
  <c r="T803" i="5" s="1"/>
  <c r="B804" i="5"/>
  <c r="T804" i="5"/>
  <c r="B805" i="5"/>
  <c r="T805" i="5" s="1"/>
  <c r="B806" i="5"/>
  <c r="T806" i="5"/>
  <c r="B807" i="5"/>
  <c r="T807" i="5" s="1"/>
  <c r="B808" i="5"/>
  <c r="T808" i="5"/>
  <c r="B809" i="5"/>
  <c r="T809" i="5" s="1"/>
  <c r="B810" i="5"/>
  <c r="T810" i="5"/>
  <c r="B811" i="5"/>
  <c r="T811" i="5" s="1"/>
  <c r="B812" i="5"/>
  <c r="T812" i="5"/>
  <c r="B813" i="5"/>
  <c r="T813" i="5" s="1"/>
  <c r="B814" i="5"/>
  <c r="T814" i="5"/>
  <c r="B815" i="5"/>
  <c r="T815" i="5" s="1"/>
  <c r="B816" i="5"/>
  <c r="T816" i="5"/>
  <c r="B817" i="5"/>
  <c r="T817" i="5" s="1"/>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8" i="5"/>
  <c r="V208" i="5" s="1"/>
  <c r="E208" i="5" s="1"/>
  <c r="C209" i="5"/>
  <c r="C210" i="5"/>
  <c r="C211" i="5"/>
  <c r="V211" i="5" s="1"/>
  <c r="C212" i="5"/>
  <c r="V212" i="5" s="1"/>
  <c r="C213" i="5"/>
  <c r="C214" i="5"/>
  <c r="V214" i="5" s="1"/>
  <c r="E214" i="5" s="1"/>
  <c r="X214" i="5" s="1"/>
  <c r="C215" i="5"/>
  <c r="C216" i="5"/>
  <c r="V216" i="5" s="1"/>
  <c r="E216" i="5" s="1"/>
  <c r="C217" i="5"/>
  <c r="C218" i="5"/>
  <c r="V218" i="5" s="1"/>
  <c r="E218" i="5" s="1"/>
  <c r="X218" i="5" s="1"/>
  <c r="C219" i="5"/>
  <c r="V219" i="5" s="1"/>
  <c r="C220" i="5"/>
  <c r="V220" i="5" s="1"/>
  <c r="C221" i="5"/>
  <c r="C222" i="5"/>
  <c r="V222" i="5" s="1"/>
  <c r="E222" i="5" s="1"/>
  <c r="C223" i="5"/>
  <c r="C224" i="5"/>
  <c r="V224" i="5" s="1"/>
  <c r="E224" i="5" s="1"/>
  <c r="C225" i="5"/>
  <c r="C226" i="5"/>
  <c r="V226" i="5" s="1"/>
  <c r="C227" i="5"/>
  <c r="V227" i="5" s="1"/>
  <c r="C228" i="5"/>
  <c r="V228" i="5" s="1"/>
  <c r="E228" i="5" s="1"/>
  <c r="C229" i="5"/>
  <c r="C230" i="5"/>
  <c r="V230" i="5" s="1"/>
  <c r="E230" i="5" s="1"/>
  <c r="X230" i="5" s="1"/>
  <c r="C231" i="5"/>
  <c r="C232" i="5"/>
  <c r="V232" i="5" s="1"/>
  <c r="E232" i="5" s="1"/>
  <c r="C233" i="5"/>
  <c r="C234" i="5"/>
  <c r="V234" i="5" s="1"/>
  <c r="E234" i="5" s="1"/>
  <c r="C235" i="5"/>
  <c r="V235" i="5" s="1"/>
  <c r="C236" i="5"/>
  <c r="V236" i="5" s="1"/>
  <c r="C237" i="5"/>
  <c r="C238" i="5"/>
  <c r="V238" i="5" s="1"/>
  <c r="E238" i="5" s="1"/>
  <c r="X238" i="5" s="1"/>
  <c r="C239" i="5"/>
  <c r="C240" i="5"/>
  <c r="V240" i="5" s="1"/>
  <c r="E240" i="5" s="1"/>
  <c r="C241" i="5"/>
  <c r="C242" i="5"/>
  <c r="V242" i="5" s="1"/>
  <c r="E242" i="5" s="1"/>
  <c r="X242" i="5" s="1"/>
  <c r="C243" i="5"/>
  <c r="V243" i="5" s="1"/>
  <c r="C244" i="5"/>
  <c r="V244" i="5" s="1"/>
  <c r="C245" i="5"/>
  <c r="C246" i="5"/>
  <c r="V246" i="5" s="1"/>
  <c r="E246" i="5" s="1"/>
  <c r="X246" i="5" s="1"/>
  <c r="C247" i="5"/>
  <c r="C248" i="5"/>
  <c r="V248" i="5" s="1"/>
  <c r="E248" i="5" s="1"/>
  <c r="C249" i="5"/>
  <c r="C250" i="5"/>
  <c r="V250" i="5" s="1"/>
  <c r="C251" i="5"/>
  <c r="V251" i="5" s="1"/>
  <c r="C252" i="5"/>
  <c r="V252" i="5" s="1"/>
  <c r="C253" i="5"/>
  <c r="C254" i="5"/>
  <c r="V254" i="5" s="1"/>
  <c r="C255" i="5"/>
  <c r="C256" i="5"/>
  <c r="V256" i="5" s="1"/>
  <c r="E256" i="5" s="1"/>
  <c r="C257" i="5"/>
  <c r="C258" i="5"/>
  <c r="V258" i="5" s="1"/>
  <c r="E258" i="5" s="1"/>
  <c r="C259" i="5"/>
  <c r="V259" i="5" s="1"/>
  <c r="C260" i="5"/>
  <c r="V260" i="5" s="1"/>
  <c r="E260" i="5" s="1"/>
  <c r="X260" i="5" s="1"/>
  <c r="C261" i="5"/>
  <c r="C262" i="5"/>
  <c r="V262" i="5" s="1"/>
  <c r="E262" i="5" s="1"/>
  <c r="C263" i="5"/>
  <c r="C264" i="5"/>
  <c r="V264" i="5" s="1"/>
  <c r="E264" i="5" s="1"/>
  <c r="C265" i="5"/>
  <c r="C266" i="5"/>
  <c r="V266" i="5" s="1"/>
  <c r="E266" i="5" s="1"/>
  <c r="X266" i="5" s="1"/>
  <c r="C267" i="5"/>
  <c r="V267" i="5" s="1"/>
  <c r="C268" i="5"/>
  <c r="V268" i="5" s="1"/>
  <c r="C269" i="5"/>
  <c r="C270" i="5"/>
  <c r="V270" i="5" s="1"/>
  <c r="E270" i="5" s="1"/>
  <c r="X270" i="5" s="1"/>
  <c r="C271" i="5"/>
  <c r="C272" i="5"/>
  <c r="V272" i="5" s="1"/>
  <c r="E272" i="5" s="1"/>
  <c r="X272" i="5" s="1"/>
  <c r="C273" i="5"/>
  <c r="C274" i="5"/>
  <c r="V274" i="5" s="1"/>
  <c r="E274" i="5" s="1"/>
  <c r="X274" i="5" s="1"/>
  <c r="C275" i="5"/>
  <c r="V275" i="5" s="1"/>
  <c r="C276" i="5"/>
  <c r="V276" i="5" s="1"/>
  <c r="C277" i="5"/>
  <c r="C278" i="5"/>
  <c r="V278" i="5" s="1"/>
  <c r="E278" i="5" s="1"/>
  <c r="C279" i="5"/>
  <c r="C280" i="5"/>
  <c r="V280" i="5" s="1"/>
  <c r="E280" i="5" s="1"/>
  <c r="C281" i="5"/>
  <c r="C282" i="5"/>
  <c r="V282" i="5" s="1"/>
  <c r="E282" i="5" s="1"/>
  <c r="C283" i="5"/>
  <c r="V283" i="5" s="1"/>
  <c r="C284" i="5"/>
  <c r="V284" i="5" s="1"/>
  <c r="C285" i="5"/>
  <c r="C286" i="5"/>
  <c r="V286" i="5" s="1"/>
  <c r="E286" i="5" s="1"/>
  <c r="X286" i="5" s="1"/>
  <c r="C287" i="5"/>
  <c r="C288" i="5"/>
  <c r="V288" i="5" s="1"/>
  <c r="E288" i="5" s="1"/>
  <c r="C289" i="5"/>
  <c r="C290" i="5"/>
  <c r="V290" i="5" s="1"/>
  <c r="E290" i="5" s="1"/>
  <c r="X290" i="5" s="1"/>
  <c r="C291" i="5"/>
  <c r="V291" i="5" s="1"/>
  <c r="C292" i="5"/>
  <c r="V292" i="5" s="1"/>
  <c r="E292" i="5" s="1"/>
  <c r="X292" i="5" s="1"/>
  <c r="C293" i="5"/>
  <c r="C294" i="5"/>
  <c r="V294" i="5" s="1"/>
  <c r="E294" i="5" s="1"/>
  <c r="X294" i="5" s="1"/>
  <c r="C295" i="5"/>
  <c r="C296" i="5"/>
  <c r="V296" i="5" s="1"/>
  <c r="E296" i="5" s="1"/>
  <c r="X296" i="5" s="1"/>
  <c r="C297" i="5"/>
  <c r="C298" i="5"/>
  <c r="V298" i="5" s="1"/>
  <c r="E298" i="5" s="1"/>
  <c r="X298" i="5" s="1"/>
  <c r="C299" i="5"/>
  <c r="V299" i="5" s="1"/>
  <c r="C300" i="5"/>
  <c r="V300" i="5" s="1"/>
  <c r="C301" i="5"/>
  <c r="C302" i="5"/>
  <c r="V302" i="5" s="1"/>
  <c r="E302" i="5" s="1"/>
  <c r="X302" i="5" s="1"/>
  <c r="C303" i="5"/>
  <c r="C304" i="5"/>
  <c r="V304" i="5" s="1"/>
  <c r="E304" i="5" s="1"/>
  <c r="X304" i="5" s="1"/>
  <c r="C305" i="5"/>
  <c r="C306" i="5"/>
  <c r="V306" i="5" s="1"/>
  <c r="E306" i="5" s="1"/>
  <c r="C307" i="5"/>
  <c r="V307" i="5" s="1"/>
  <c r="C308" i="5"/>
  <c r="V308" i="5" s="1"/>
  <c r="C309" i="5"/>
  <c r="C310" i="5"/>
  <c r="V310" i="5" s="1"/>
  <c r="E310" i="5" s="1"/>
  <c r="C311" i="5"/>
  <c r="C312" i="5"/>
  <c r="V312" i="5" s="1"/>
  <c r="E312" i="5" s="1"/>
  <c r="C313" i="5"/>
  <c r="C314" i="5"/>
  <c r="V314" i="5" s="1"/>
  <c r="E314" i="5" s="1"/>
  <c r="C315" i="5"/>
  <c r="V315" i="5" s="1"/>
  <c r="C316" i="5"/>
  <c r="V316" i="5" s="1"/>
  <c r="C317" i="5"/>
  <c r="C318" i="5"/>
  <c r="V318" i="5" s="1"/>
  <c r="E318" i="5" s="1"/>
  <c r="C319" i="5"/>
  <c r="C320" i="5"/>
  <c r="V320" i="5" s="1"/>
  <c r="E320" i="5" s="1"/>
  <c r="X320" i="5" s="1"/>
  <c r="C321" i="5"/>
  <c r="C322" i="5"/>
  <c r="V322" i="5" s="1"/>
  <c r="E322" i="5" s="1"/>
  <c r="C323" i="5"/>
  <c r="V323" i="5" s="1"/>
  <c r="C324" i="5"/>
  <c r="V324" i="5" s="1"/>
  <c r="E324" i="5" s="1"/>
  <c r="X324" i="5" s="1"/>
  <c r="C325" i="5"/>
  <c r="C326" i="5"/>
  <c r="V326" i="5" s="1"/>
  <c r="E326" i="5" s="1"/>
  <c r="C327" i="5"/>
  <c r="C328" i="5"/>
  <c r="V328" i="5" s="1"/>
  <c r="E328" i="5" s="1"/>
  <c r="C329" i="5"/>
  <c r="C330" i="5"/>
  <c r="V330" i="5" s="1"/>
  <c r="C331" i="5"/>
  <c r="V331" i="5" s="1"/>
  <c r="C332" i="5"/>
  <c r="V332" i="5" s="1"/>
  <c r="C333" i="5"/>
  <c r="C334" i="5"/>
  <c r="V334" i="5" s="1"/>
  <c r="C335" i="5"/>
  <c r="C336" i="5"/>
  <c r="V336" i="5" s="1"/>
  <c r="E336" i="5" s="1"/>
  <c r="X336" i="5" s="1"/>
  <c r="C337" i="5"/>
  <c r="C338" i="5"/>
  <c r="V338" i="5" s="1"/>
  <c r="E338" i="5" s="1"/>
  <c r="C339" i="5"/>
  <c r="V339" i="5" s="1"/>
  <c r="C340" i="5"/>
  <c r="V340" i="5" s="1"/>
  <c r="C341" i="5"/>
  <c r="C342" i="5"/>
  <c r="V342" i="5" s="1"/>
  <c r="E342" i="5" s="1"/>
  <c r="C343" i="5"/>
  <c r="C344" i="5"/>
  <c r="V344" i="5" s="1"/>
  <c r="E344" i="5" s="1"/>
  <c r="X344" i="5" s="1"/>
  <c r="C345" i="5"/>
  <c r="C346" i="5"/>
  <c r="V346" i="5" s="1"/>
  <c r="E346" i="5" s="1"/>
  <c r="C347" i="5"/>
  <c r="V347" i="5" s="1"/>
  <c r="C348" i="5"/>
  <c r="V348" i="5" s="1"/>
  <c r="C349" i="5"/>
  <c r="C350" i="5"/>
  <c r="V350" i="5" s="1"/>
  <c r="E350" i="5" s="1"/>
  <c r="C351" i="5"/>
  <c r="C352" i="5"/>
  <c r="V352" i="5" s="1"/>
  <c r="E352" i="5" s="1"/>
  <c r="X352" i="5" s="1"/>
  <c r="C353" i="5"/>
  <c r="C354" i="5"/>
  <c r="V354" i="5" s="1"/>
  <c r="C355" i="5"/>
  <c r="V355" i="5" s="1"/>
  <c r="C356" i="5"/>
  <c r="V356" i="5" s="1"/>
  <c r="E356" i="5" s="1"/>
  <c r="X356" i="5" s="1"/>
  <c r="C357" i="5"/>
  <c r="C358" i="5"/>
  <c r="V358" i="5" s="1"/>
  <c r="E358" i="5" s="1"/>
  <c r="C359" i="5"/>
  <c r="C360" i="5"/>
  <c r="V360" i="5" s="1"/>
  <c r="E360" i="5" s="1"/>
  <c r="X360" i="5" s="1"/>
  <c r="C361" i="5"/>
  <c r="C362" i="5"/>
  <c r="V362" i="5" s="1"/>
  <c r="E362" i="5" s="1"/>
  <c r="C363" i="5"/>
  <c r="V363" i="5" s="1"/>
  <c r="C364" i="5"/>
  <c r="V364" i="5" s="1"/>
  <c r="C365" i="5"/>
  <c r="C366" i="5"/>
  <c r="V366" i="5" s="1"/>
  <c r="E366" i="5" s="1"/>
  <c r="C367" i="5"/>
  <c r="C368" i="5"/>
  <c r="V368" i="5" s="1"/>
  <c r="E368" i="5" s="1"/>
  <c r="X368" i="5" s="1"/>
  <c r="C369" i="5"/>
  <c r="C370" i="5"/>
  <c r="V370" i="5" s="1"/>
  <c r="E370" i="5" s="1"/>
  <c r="C371" i="5"/>
  <c r="V371" i="5" s="1"/>
  <c r="C372" i="5"/>
  <c r="V372" i="5" s="1"/>
  <c r="C373" i="5"/>
  <c r="C374" i="5"/>
  <c r="V374" i="5" s="1"/>
  <c r="E374" i="5" s="1"/>
  <c r="C375" i="5"/>
  <c r="C376" i="5"/>
  <c r="V376" i="5" s="1"/>
  <c r="E376" i="5" s="1"/>
  <c r="C377" i="5"/>
  <c r="C378" i="5"/>
  <c r="V378" i="5" s="1"/>
  <c r="C379" i="5"/>
  <c r="V379" i="5" s="1"/>
  <c r="C380" i="5"/>
  <c r="V380" i="5" s="1"/>
  <c r="C381" i="5"/>
  <c r="C382" i="5"/>
  <c r="V382" i="5" s="1"/>
  <c r="C383" i="5"/>
  <c r="C384" i="5"/>
  <c r="V384" i="5" s="1"/>
  <c r="E384" i="5" s="1"/>
  <c r="X384" i="5" s="1"/>
  <c r="C385" i="5"/>
  <c r="C386" i="5"/>
  <c r="V386" i="5" s="1"/>
  <c r="E386" i="5" s="1"/>
  <c r="C387" i="5"/>
  <c r="V387" i="5" s="1"/>
  <c r="C388" i="5"/>
  <c r="V388" i="5" s="1"/>
  <c r="E388" i="5" s="1"/>
  <c r="X388" i="5" s="1"/>
  <c r="C389" i="5"/>
  <c r="C390" i="5"/>
  <c r="V390" i="5" s="1"/>
  <c r="E390" i="5" s="1"/>
  <c r="C391" i="5"/>
  <c r="C392" i="5"/>
  <c r="V392" i="5" s="1"/>
  <c r="E392" i="5" s="1"/>
  <c r="X392" i="5" s="1"/>
  <c r="C393" i="5"/>
  <c r="C394" i="5"/>
  <c r="V394" i="5" s="1"/>
  <c r="E394" i="5" s="1"/>
  <c r="C395" i="5"/>
  <c r="V395" i="5" s="1"/>
  <c r="C396" i="5"/>
  <c r="V396" i="5" s="1"/>
  <c r="C397" i="5"/>
  <c r="C398" i="5"/>
  <c r="V398" i="5" s="1"/>
  <c r="E398" i="5" s="1"/>
  <c r="C399" i="5"/>
  <c r="C400" i="5"/>
  <c r="V400" i="5" s="1"/>
  <c r="E400" i="5" s="1"/>
  <c r="X400" i="5" s="1"/>
  <c r="C401" i="5"/>
  <c r="C402" i="5"/>
  <c r="V402" i="5" s="1"/>
  <c r="E402" i="5" s="1"/>
  <c r="C403" i="5"/>
  <c r="V403" i="5" s="1"/>
  <c r="C404" i="5"/>
  <c r="V404" i="5" s="1"/>
  <c r="C405" i="5"/>
  <c r="C406" i="5"/>
  <c r="V406" i="5" s="1"/>
  <c r="E406" i="5" s="1"/>
  <c r="C407" i="5"/>
  <c r="C408" i="5"/>
  <c r="V408" i="5" s="1"/>
  <c r="E408" i="5" s="1"/>
  <c r="X408" i="5" s="1"/>
  <c r="C409" i="5"/>
  <c r="C410" i="5"/>
  <c r="V410" i="5" s="1"/>
  <c r="E410" i="5" s="1"/>
  <c r="C411" i="5"/>
  <c r="V411" i="5" s="1"/>
  <c r="C412" i="5"/>
  <c r="V412" i="5" s="1"/>
  <c r="C413" i="5"/>
  <c r="C414" i="5"/>
  <c r="V414" i="5" s="1"/>
  <c r="E414" i="5" s="1"/>
  <c r="C415" i="5"/>
  <c r="C416" i="5"/>
  <c r="V416" i="5" s="1"/>
  <c r="E416" i="5" s="1"/>
  <c r="X416" i="5" s="1"/>
  <c r="C417" i="5"/>
  <c r="C418" i="5"/>
  <c r="V418" i="5" s="1"/>
  <c r="E418" i="5" s="1"/>
  <c r="C419" i="5"/>
  <c r="V419" i="5" s="1"/>
  <c r="C420" i="5"/>
  <c r="V420" i="5" s="1"/>
  <c r="E420" i="5" s="1"/>
  <c r="X420" i="5" s="1"/>
  <c r="C421" i="5"/>
  <c r="C422" i="5"/>
  <c r="V422" i="5" s="1"/>
  <c r="E422" i="5" s="1"/>
  <c r="C423" i="5"/>
  <c r="C424" i="5"/>
  <c r="V424" i="5" s="1"/>
  <c r="E424" i="5" s="1"/>
  <c r="X424" i="5" s="1"/>
  <c r="C425" i="5"/>
  <c r="C426" i="5"/>
  <c r="V426" i="5" s="1"/>
  <c r="E426" i="5" s="1"/>
  <c r="C427" i="5"/>
  <c r="V427" i="5" s="1"/>
  <c r="C428" i="5"/>
  <c r="V428" i="5" s="1"/>
  <c r="C429" i="5"/>
  <c r="C430" i="5"/>
  <c r="V430" i="5" s="1"/>
  <c r="E430" i="5" s="1"/>
  <c r="C431" i="5"/>
  <c r="C432" i="5"/>
  <c r="V432" i="5" s="1"/>
  <c r="E432" i="5" s="1"/>
  <c r="X432" i="5" s="1"/>
  <c r="C433" i="5"/>
  <c r="C434" i="5"/>
  <c r="V434" i="5" s="1"/>
  <c r="E434" i="5" s="1"/>
  <c r="C435" i="5"/>
  <c r="V435" i="5" s="1"/>
  <c r="C436" i="5"/>
  <c r="V436" i="5" s="1"/>
  <c r="C437" i="5"/>
  <c r="C438" i="5"/>
  <c r="V438" i="5" s="1"/>
  <c r="E438" i="5" s="1"/>
  <c r="C439" i="5"/>
  <c r="C440" i="5"/>
  <c r="V440" i="5" s="1"/>
  <c r="E440" i="5" s="1"/>
  <c r="X440" i="5" s="1"/>
  <c r="C441" i="5"/>
  <c r="C442" i="5"/>
  <c r="V442" i="5" s="1"/>
  <c r="E442" i="5" s="1"/>
  <c r="C443" i="5"/>
  <c r="V443" i="5" s="1"/>
  <c r="C444" i="5"/>
  <c r="V444" i="5" s="1"/>
  <c r="C445" i="5"/>
  <c r="C446" i="5"/>
  <c r="V446" i="5" s="1"/>
  <c r="E446" i="5" s="1"/>
  <c r="C447" i="5"/>
  <c r="C448" i="5"/>
  <c r="V448" i="5" s="1"/>
  <c r="E448" i="5" s="1"/>
  <c r="X448" i="5" s="1"/>
  <c r="C449" i="5"/>
  <c r="C450" i="5"/>
  <c r="V450" i="5" s="1"/>
  <c r="E450" i="5" s="1"/>
  <c r="C451" i="5"/>
  <c r="V451" i="5" s="1"/>
  <c r="C452" i="5"/>
  <c r="V452" i="5" s="1"/>
  <c r="E452" i="5" s="1"/>
  <c r="X452" i="5" s="1"/>
  <c r="C453" i="5"/>
  <c r="C454" i="5"/>
  <c r="V454" i="5" s="1"/>
  <c r="E454" i="5" s="1"/>
  <c r="C455" i="5"/>
  <c r="C456" i="5"/>
  <c r="V456" i="5" s="1"/>
  <c r="E456" i="5" s="1"/>
  <c r="C457" i="5"/>
  <c r="C458" i="5"/>
  <c r="V458" i="5" s="1"/>
  <c r="C459" i="5"/>
  <c r="V459" i="5" s="1"/>
  <c r="C460" i="5"/>
  <c r="V460" i="5" s="1"/>
  <c r="C461" i="5"/>
  <c r="C462" i="5"/>
  <c r="V462" i="5" s="1"/>
  <c r="C463" i="5"/>
  <c r="C464" i="5"/>
  <c r="V464" i="5" s="1"/>
  <c r="E464" i="5" s="1"/>
  <c r="X464" i="5" s="1"/>
  <c r="C465" i="5"/>
  <c r="C466" i="5"/>
  <c r="V466" i="5" s="1"/>
  <c r="E466" i="5" s="1"/>
  <c r="C467" i="5"/>
  <c r="V467" i="5" s="1"/>
  <c r="C468" i="5"/>
  <c r="V468" i="5" s="1"/>
  <c r="C469" i="5"/>
  <c r="C470" i="5"/>
  <c r="V470" i="5" s="1"/>
  <c r="E470" i="5" s="1"/>
  <c r="X470" i="5" s="1"/>
  <c r="C471" i="5"/>
  <c r="C472" i="5"/>
  <c r="V472" i="5" s="1"/>
  <c r="E472" i="5" s="1"/>
  <c r="X472" i="5" s="1"/>
  <c r="C473" i="5"/>
  <c r="C474" i="5"/>
  <c r="V474" i="5" s="1"/>
  <c r="E474" i="5" s="1"/>
  <c r="C475" i="5"/>
  <c r="V475" i="5" s="1"/>
  <c r="C476" i="5"/>
  <c r="V476" i="5" s="1"/>
  <c r="C477" i="5"/>
  <c r="C478" i="5"/>
  <c r="V478" i="5" s="1"/>
  <c r="E478" i="5" s="1"/>
  <c r="X478" i="5" s="1"/>
  <c r="C479" i="5"/>
  <c r="C480" i="5"/>
  <c r="V480" i="5" s="1"/>
  <c r="E480" i="5" s="1"/>
  <c r="X480" i="5" s="1"/>
  <c r="C481" i="5"/>
  <c r="C482" i="5"/>
  <c r="V482" i="5" s="1"/>
  <c r="C483" i="5"/>
  <c r="V483" i="5" s="1"/>
  <c r="C484" i="5"/>
  <c r="V484" i="5" s="1"/>
  <c r="E484" i="5" s="1"/>
  <c r="X484" i="5" s="1"/>
  <c r="C485" i="5"/>
  <c r="C486" i="5"/>
  <c r="V486" i="5" s="1"/>
  <c r="E486" i="5" s="1"/>
  <c r="C487" i="5"/>
  <c r="C488" i="5"/>
  <c r="V488" i="5" s="1"/>
  <c r="E488" i="5" s="1"/>
  <c r="X488" i="5" s="1"/>
  <c r="C489" i="5"/>
  <c r="C490" i="5"/>
  <c r="V490" i="5" s="1"/>
  <c r="E490" i="5" s="1"/>
  <c r="C491" i="5"/>
  <c r="V491" i="5" s="1"/>
  <c r="C492" i="5"/>
  <c r="V492" i="5" s="1"/>
  <c r="C493" i="5"/>
  <c r="C494" i="5"/>
  <c r="V494" i="5" s="1"/>
  <c r="E494" i="5" s="1"/>
  <c r="X494" i="5" s="1"/>
  <c r="C495" i="5"/>
  <c r="C496" i="5"/>
  <c r="V496" i="5" s="1"/>
  <c r="C497" i="5"/>
  <c r="C498" i="5"/>
  <c r="V498" i="5" s="1"/>
  <c r="E498" i="5" s="1"/>
  <c r="C499" i="5"/>
  <c r="C500" i="5"/>
  <c r="V500" i="5" s="1"/>
  <c r="E500" i="5" s="1"/>
  <c r="X500" i="5" s="1"/>
  <c r="C501" i="5"/>
  <c r="C502" i="5"/>
  <c r="V502" i="5" s="1"/>
  <c r="E502" i="5" s="1"/>
  <c r="C503" i="5"/>
  <c r="C504" i="5"/>
  <c r="V504" i="5" s="1"/>
  <c r="C505" i="5"/>
  <c r="C506" i="5"/>
  <c r="V506" i="5" s="1"/>
  <c r="E506" i="5" s="1"/>
  <c r="C507" i="5"/>
  <c r="C508" i="5"/>
  <c r="V508" i="5" s="1"/>
  <c r="E508" i="5" s="1"/>
  <c r="X508" i="5" s="1"/>
  <c r="C509" i="5"/>
  <c r="C510" i="5"/>
  <c r="V510" i="5" s="1"/>
  <c r="E510" i="5" s="1"/>
  <c r="X510" i="5" s="1"/>
  <c r="C511" i="5"/>
  <c r="C512" i="5"/>
  <c r="V512" i="5" s="1"/>
  <c r="C513" i="5"/>
  <c r="C514" i="5"/>
  <c r="V514" i="5" s="1"/>
  <c r="E514" i="5" s="1"/>
  <c r="X514" i="5" s="1"/>
  <c r="C515" i="5"/>
  <c r="C516" i="5"/>
  <c r="V516" i="5" s="1"/>
  <c r="E516" i="5" s="1"/>
  <c r="X516" i="5" s="1"/>
  <c r="C517" i="5"/>
  <c r="C518" i="5"/>
  <c r="V518" i="5" s="1"/>
  <c r="E518" i="5" s="1"/>
  <c r="C519" i="5"/>
  <c r="C520" i="5"/>
  <c r="V520" i="5" s="1"/>
  <c r="C521" i="5"/>
  <c r="C522" i="5"/>
  <c r="V522" i="5" s="1"/>
  <c r="C523" i="5"/>
  <c r="C524" i="5"/>
  <c r="V524" i="5" s="1"/>
  <c r="E524" i="5" s="1"/>
  <c r="X524" i="5" s="1"/>
  <c r="C525" i="5"/>
  <c r="C526" i="5"/>
  <c r="V526" i="5" s="1"/>
  <c r="E526" i="5" s="1"/>
  <c r="X526" i="5" s="1"/>
  <c r="C527" i="5"/>
  <c r="C528" i="5"/>
  <c r="V528" i="5" s="1"/>
  <c r="C529" i="5"/>
  <c r="C530" i="5"/>
  <c r="V530" i="5" s="1"/>
  <c r="E530" i="5" s="1"/>
  <c r="C531" i="5"/>
  <c r="C532" i="5"/>
  <c r="V532" i="5" s="1"/>
  <c r="E532" i="5" s="1"/>
  <c r="X532" i="5" s="1"/>
  <c r="C533" i="5"/>
  <c r="C534" i="5"/>
  <c r="V534" i="5" s="1"/>
  <c r="E534" i="5" s="1"/>
  <c r="C535" i="5"/>
  <c r="C536" i="5"/>
  <c r="V536" i="5" s="1"/>
  <c r="C537" i="5"/>
  <c r="C538" i="5"/>
  <c r="V538" i="5" s="1"/>
  <c r="E538" i="5" s="1"/>
  <c r="C539" i="5"/>
  <c r="C540" i="5"/>
  <c r="V540" i="5" s="1"/>
  <c r="E540" i="5" s="1"/>
  <c r="X540" i="5" s="1"/>
  <c r="C541" i="5"/>
  <c r="C542" i="5"/>
  <c r="V542" i="5" s="1"/>
  <c r="E542" i="5" s="1"/>
  <c r="C543" i="5"/>
  <c r="C544" i="5"/>
  <c r="V544" i="5" s="1"/>
  <c r="C545" i="5"/>
  <c r="C546" i="5"/>
  <c r="V546" i="5" s="1"/>
  <c r="E546" i="5" s="1"/>
  <c r="C547" i="5"/>
  <c r="C548" i="5"/>
  <c r="V548" i="5" s="1"/>
  <c r="E548" i="5" s="1"/>
  <c r="X548" i="5" s="1"/>
  <c r="C549" i="5"/>
  <c r="C550" i="5"/>
  <c r="V550" i="5" s="1"/>
  <c r="E550" i="5" s="1"/>
  <c r="C551" i="5"/>
  <c r="C552" i="5"/>
  <c r="V552" i="5" s="1"/>
  <c r="C553" i="5"/>
  <c r="C554" i="5"/>
  <c r="V554" i="5" s="1"/>
  <c r="C555" i="5"/>
  <c r="C556" i="5"/>
  <c r="V556" i="5" s="1"/>
  <c r="E556" i="5" s="1"/>
  <c r="C557" i="5"/>
  <c r="C558" i="5"/>
  <c r="V558" i="5" s="1"/>
  <c r="E558" i="5" s="1"/>
  <c r="C559" i="5"/>
  <c r="C560" i="5"/>
  <c r="V560" i="5" s="1"/>
  <c r="C561" i="5"/>
  <c r="C562" i="5"/>
  <c r="V562" i="5" s="1"/>
  <c r="E562" i="5" s="1"/>
  <c r="C563" i="5"/>
  <c r="C564" i="5"/>
  <c r="V564" i="5" s="1"/>
  <c r="E564" i="5" s="1"/>
  <c r="X564" i="5" s="1"/>
  <c r="C565" i="5"/>
  <c r="C566" i="5"/>
  <c r="V566" i="5" s="1"/>
  <c r="E566" i="5" s="1"/>
  <c r="X566" i="5" s="1"/>
  <c r="C567" i="5"/>
  <c r="C568" i="5"/>
  <c r="V568" i="5" s="1"/>
  <c r="C569" i="5"/>
  <c r="C570" i="5"/>
  <c r="V570" i="5" s="1"/>
  <c r="E570" i="5" s="1"/>
  <c r="X570" i="5" s="1"/>
  <c r="C571" i="5"/>
  <c r="C572" i="5"/>
  <c r="V572" i="5" s="1"/>
  <c r="E572" i="5" s="1"/>
  <c r="X572" i="5" s="1"/>
  <c r="C573" i="5"/>
  <c r="C574" i="5"/>
  <c r="V574" i="5" s="1"/>
  <c r="E574" i="5" s="1"/>
  <c r="C575" i="5"/>
  <c r="C576" i="5"/>
  <c r="V576" i="5" s="1"/>
  <c r="C577" i="5"/>
  <c r="C578" i="5"/>
  <c r="V578" i="5" s="1"/>
  <c r="E578" i="5" s="1"/>
  <c r="C579" i="5"/>
  <c r="C580" i="5"/>
  <c r="V580" i="5" s="1"/>
  <c r="E580" i="5" s="1"/>
  <c r="X580" i="5" s="1"/>
  <c r="C581" i="5"/>
  <c r="C582" i="5"/>
  <c r="V582" i="5" s="1"/>
  <c r="E582" i="5" s="1"/>
  <c r="X582" i="5" s="1"/>
  <c r="C583" i="5"/>
  <c r="C584" i="5"/>
  <c r="V584" i="5" s="1"/>
  <c r="C585" i="5"/>
  <c r="C586" i="5"/>
  <c r="V586" i="5" s="1"/>
  <c r="C587" i="5"/>
  <c r="C588" i="5"/>
  <c r="V588" i="5" s="1"/>
  <c r="E588" i="5" s="1"/>
  <c r="X588" i="5" s="1"/>
  <c r="C589" i="5"/>
  <c r="C590" i="5"/>
  <c r="V590" i="5" s="1"/>
  <c r="E590" i="5" s="1"/>
  <c r="X590" i="5" s="1"/>
  <c r="C591" i="5"/>
  <c r="C592" i="5"/>
  <c r="V592" i="5" s="1"/>
  <c r="C593" i="5"/>
  <c r="C594" i="5"/>
  <c r="V594" i="5" s="1"/>
  <c r="E594" i="5" s="1"/>
  <c r="X594" i="5" s="1"/>
  <c r="C595" i="5"/>
  <c r="C596" i="5"/>
  <c r="V596" i="5" s="1"/>
  <c r="E596" i="5" s="1"/>
  <c r="X596" i="5" s="1"/>
  <c r="C597" i="5"/>
  <c r="C598" i="5"/>
  <c r="V598" i="5" s="1"/>
  <c r="E598" i="5" s="1"/>
  <c r="X598" i="5" s="1"/>
  <c r="C599" i="5"/>
  <c r="C600" i="5"/>
  <c r="V600" i="5" s="1"/>
  <c r="C601" i="5"/>
  <c r="C602" i="5"/>
  <c r="V602" i="5" s="1"/>
  <c r="E602" i="5" s="1"/>
  <c r="C603" i="5"/>
  <c r="C604" i="5"/>
  <c r="V604" i="5" s="1"/>
  <c r="E604" i="5" s="1"/>
  <c r="X604" i="5" s="1"/>
  <c r="C605" i="5"/>
  <c r="C606" i="5"/>
  <c r="V606" i="5" s="1"/>
  <c r="E606" i="5" s="1"/>
  <c r="X606" i="5" s="1"/>
  <c r="C607" i="5"/>
  <c r="C608" i="5"/>
  <c r="V608" i="5" s="1"/>
  <c r="C609" i="5"/>
  <c r="C610" i="5"/>
  <c r="V610" i="5" s="1"/>
  <c r="E610" i="5" s="1"/>
  <c r="X610" i="5" s="1"/>
  <c r="C611" i="5"/>
  <c r="C612" i="5"/>
  <c r="V612" i="5" s="1"/>
  <c r="E612" i="5" s="1"/>
  <c r="X612" i="5" s="1"/>
  <c r="C613" i="5"/>
  <c r="C614" i="5"/>
  <c r="V614" i="5" s="1"/>
  <c r="E614" i="5" s="1"/>
  <c r="X614" i="5" s="1"/>
  <c r="C615" i="5"/>
  <c r="C616" i="5"/>
  <c r="V616" i="5" s="1"/>
  <c r="C617" i="5"/>
  <c r="C618" i="5"/>
  <c r="V618" i="5" s="1"/>
  <c r="C619" i="5"/>
  <c r="C620" i="5"/>
  <c r="V620" i="5" s="1"/>
  <c r="E620" i="5" s="1"/>
  <c r="X620" i="5" s="1"/>
  <c r="C621" i="5"/>
  <c r="C622" i="5"/>
  <c r="V622" i="5" s="1"/>
  <c r="E622" i="5" s="1"/>
  <c r="X622" i="5" s="1"/>
  <c r="C623" i="5"/>
  <c r="C624" i="5"/>
  <c r="V624" i="5" s="1"/>
  <c r="C625" i="5"/>
  <c r="C626" i="5"/>
  <c r="V626" i="5" s="1"/>
  <c r="E626" i="5" s="1"/>
  <c r="X626" i="5" s="1"/>
  <c r="C627" i="5"/>
  <c r="C628" i="5"/>
  <c r="V628" i="5" s="1"/>
  <c r="E628" i="5" s="1"/>
  <c r="X628" i="5" s="1"/>
  <c r="C629" i="5"/>
  <c r="C630" i="5"/>
  <c r="V630" i="5" s="1"/>
  <c r="E630" i="5" s="1"/>
  <c r="X630" i="5" s="1"/>
  <c r="C631" i="5"/>
  <c r="C632" i="5"/>
  <c r="V632" i="5" s="1"/>
  <c r="C633" i="5"/>
  <c r="C634" i="5"/>
  <c r="V634" i="5" s="1"/>
  <c r="E634" i="5" s="1"/>
  <c r="C635" i="5"/>
  <c r="C636" i="5"/>
  <c r="V636" i="5" s="1"/>
  <c r="E636" i="5" s="1"/>
  <c r="X636" i="5" s="1"/>
  <c r="C637" i="5"/>
  <c r="C638" i="5"/>
  <c r="V638" i="5" s="1"/>
  <c r="E638" i="5" s="1"/>
  <c r="X638" i="5" s="1"/>
  <c r="C639" i="5"/>
  <c r="C640" i="5"/>
  <c r="V640" i="5" s="1"/>
  <c r="C641" i="5"/>
  <c r="C642" i="5"/>
  <c r="V642" i="5" s="1"/>
  <c r="E642" i="5" s="1"/>
  <c r="X642" i="5" s="1"/>
  <c r="C643" i="5"/>
  <c r="C644" i="5"/>
  <c r="V644" i="5" s="1"/>
  <c r="E644" i="5" s="1"/>
  <c r="X644" i="5" s="1"/>
  <c r="C645" i="5"/>
  <c r="C646" i="5"/>
  <c r="V646" i="5" s="1"/>
  <c r="E646" i="5" s="1"/>
  <c r="X646" i="5" s="1"/>
  <c r="C647" i="5"/>
  <c r="C648" i="5"/>
  <c r="V648" i="5" s="1"/>
  <c r="C649" i="5"/>
  <c r="C650" i="5"/>
  <c r="V650" i="5" s="1"/>
  <c r="C651" i="5"/>
  <c r="C652" i="5"/>
  <c r="V652" i="5" s="1"/>
  <c r="E652" i="5" s="1"/>
  <c r="X652" i="5" s="1"/>
  <c r="C653" i="5"/>
  <c r="C654" i="5"/>
  <c r="V654" i="5" s="1"/>
  <c r="E654" i="5" s="1"/>
  <c r="X654" i="5" s="1"/>
  <c r="C655" i="5"/>
  <c r="C656" i="5"/>
  <c r="V656" i="5" s="1"/>
  <c r="C657" i="5"/>
  <c r="C658" i="5"/>
  <c r="V658" i="5" s="1"/>
  <c r="E658" i="5" s="1"/>
  <c r="X658" i="5" s="1"/>
  <c r="C659" i="5"/>
  <c r="C660" i="5"/>
  <c r="V660" i="5" s="1"/>
  <c r="E660" i="5" s="1"/>
  <c r="X660" i="5" s="1"/>
  <c r="C661" i="5"/>
  <c r="C662" i="5"/>
  <c r="V662" i="5" s="1"/>
  <c r="E662" i="5" s="1"/>
  <c r="X662" i="5" s="1"/>
  <c r="C663" i="5"/>
  <c r="C664" i="5"/>
  <c r="V664" i="5" s="1"/>
  <c r="C665" i="5"/>
  <c r="C666" i="5"/>
  <c r="V666" i="5" s="1"/>
  <c r="E666" i="5" s="1"/>
  <c r="X666" i="5" s="1"/>
  <c r="C667" i="5"/>
  <c r="C668" i="5"/>
  <c r="V668" i="5" s="1"/>
  <c r="E668" i="5" s="1"/>
  <c r="X668" i="5" s="1"/>
  <c r="C669" i="5"/>
  <c r="C670" i="5"/>
  <c r="V670" i="5" s="1"/>
  <c r="E670" i="5" s="1"/>
  <c r="C671" i="5"/>
  <c r="C672" i="5"/>
  <c r="V672" i="5" s="1"/>
  <c r="C673" i="5"/>
  <c r="C674" i="5"/>
  <c r="V674" i="5" s="1"/>
  <c r="E674" i="5" s="1"/>
  <c r="X674" i="5" s="1"/>
  <c r="C675" i="5"/>
  <c r="C676" i="5"/>
  <c r="V676" i="5" s="1"/>
  <c r="E676" i="5" s="1"/>
  <c r="X676" i="5" s="1"/>
  <c r="C677" i="5"/>
  <c r="C678" i="5"/>
  <c r="V678" i="5" s="1"/>
  <c r="E678" i="5" s="1"/>
  <c r="C679" i="5"/>
  <c r="C680" i="5"/>
  <c r="V680" i="5" s="1"/>
  <c r="C681" i="5"/>
  <c r="C682" i="5"/>
  <c r="V682" i="5" s="1"/>
  <c r="C683" i="5"/>
  <c r="C684" i="5"/>
  <c r="V684" i="5" s="1"/>
  <c r="E684" i="5" s="1"/>
  <c r="X684" i="5" s="1"/>
  <c r="C685" i="5"/>
  <c r="C686" i="5"/>
  <c r="V686" i="5" s="1"/>
  <c r="E686" i="5" s="1"/>
  <c r="X686" i="5" s="1"/>
  <c r="C687" i="5"/>
  <c r="C688" i="5"/>
  <c r="V688" i="5" s="1"/>
  <c r="C689" i="5"/>
  <c r="C690" i="5"/>
  <c r="V690" i="5" s="1"/>
  <c r="E690" i="5" s="1"/>
  <c r="X690" i="5" s="1"/>
  <c r="C691" i="5"/>
  <c r="C692" i="5"/>
  <c r="V692" i="5" s="1"/>
  <c r="E692" i="5" s="1"/>
  <c r="X692" i="5" s="1"/>
  <c r="C693" i="5"/>
  <c r="C694" i="5"/>
  <c r="V694" i="5" s="1"/>
  <c r="E694" i="5" s="1"/>
  <c r="X694" i="5" s="1"/>
  <c r="C695" i="5"/>
  <c r="C696" i="5"/>
  <c r="V696" i="5" s="1"/>
  <c r="C697" i="5"/>
  <c r="C698" i="5"/>
  <c r="V698" i="5" s="1"/>
  <c r="E698" i="5" s="1"/>
  <c r="X698" i="5" s="1"/>
  <c r="C699" i="5"/>
  <c r="C700" i="5"/>
  <c r="V700" i="5" s="1"/>
  <c r="E700" i="5" s="1"/>
  <c r="X700" i="5" s="1"/>
  <c r="C701" i="5"/>
  <c r="C702" i="5"/>
  <c r="V702" i="5" s="1"/>
  <c r="E702" i="5" s="1"/>
  <c r="X702" i="5" s="1"/>
  <c r="C703" i="5"/>
  <c r="C704" i="5"/>
  <c r="V704" i="5" s="1"/>
  <c r="C705" i="5"/>
  <c r="C706" i="5"/>
  <c r="V706" i="5" s="1"/>
  <c r="E706" i="5" s="1"/>
  <c r="X706" i="5" s="1"/>
  <c r="C707" i="5"/>
  <c r="C708" i="5"/>
  <c r="V708" i="5" s="1"/>
  <c r="E708" i="5" s="1"/>
  <c r="X708" i="5" s="1"/>
  <c r="C709" i="5"/>
  <c r="C710" i="5"/>
  <c r="V710" i="5" s="1"/>
  <c r="E710" i="5" s="1"/>
  <c r="C711" i="5"/>
  <c r="C712" i="5"/>
  <c r="V712" i="5" s="1"/>
  <c r="C713" i="5"/>
  <c r="C714" i="5"/>
  <c r="V714" i="5" s="1"/>
  <c r="C715" i="5"/>
  <c r="C716" i="5"/>
  <c r="V716" i="5" s="1"/>
  <c r="E716" i="5" s="1"/>
  <c r="X716" i="5" s="1"/>
  <c r="C717" i="5"/>
  <c r="C718" i="5"/>
  <c r="V718" i="5" s="1"/>
  <c r="E718" i="5" s="1"/>
  <c r="C719" i="5"/>
  <c r="C720" i="5"/>
  <c r="V720" i="5" s="1"/>
  <c r="C721" i="5"/>
  <c r="C722" i="5"/>
  <c r="V722" i="5" s="1"/>
  <c r="E722" i="5" s="1"/>
  <c r="X722" i="5" s="1"/>
  <c r="C723" i="5"/>
  <c r="C724" i="5"/>
  <c r="V724" i="5" s="1"/>
  <c r="E724" i="5" s="1"/>
  <c r="X724" i="5" s="1"/>
  <c r="C725" i="5"/>
  <c r="C726" i="5"/>
  <c r="V726" i="5" s="1"/>
  <c r="E726" i="5" s="1"/>
  <c r="X726" i="5" s="1"/>
  <c r="C727" i="5"/>
  <c r="C728" i="5"/>
  <c r="V728" i="5" s="1"/>
  <c r="C729" i="5"/>
  <c r="C730" i="5"/>
  <c r="V730" i="5" s="1"/>
  <c r="E730" i="5" s="1"/>
  <c r="C731" i="5"/>
  <c r="C732" i="5"/>
  <c r="V732" i="5" s="1"/>
  <c r="E732" i="5" s="1"/>
  <c r="X732" i="5" s="1"/>
  <c r="C733" i="5"/>
  <c r="C734" i="5"/>
  <c r="V734" i="5" s="1"/>
  <c r="E734" i="5" s="1"/>
  <c r="X734" i="5" s="1"/>
  <c r="C735" i="5"/>
  <c r="C736" i="5"/>
  <c r="V736" i="5" s="1"/>
  <c r="C737" i="5"/>
  <c r="C738" i="5"/>
  <c r="V738" i="5" s="1"/>
  <c r="E738" i="5" s="1"/>
  <c r="X738" i="5" s="1"/>
  <c r="C739" i="5"/>
  <c r="C740" i="5"/>
  <c r="V740" i="5" s="1"/>
  <c r="E740" i="5" s="1"/>
  <c r="X740" i="5" s="1"/>
  <c r="C741" i="5"/>
  <c r="C742" i="5"/>
  <c r="V742" i="5" s="1"/>
  <c r="E742" i="5" s="1"/>
  <c r="X742" i="5" s="1"/>
  <c r="C743" i="5"/>
  <c r="C744" i="5"/>
  <c r="V744" i="5" s="1"/>
  <c r="C745" i="5"/>
  <c r="C746" i="5"/>
  <c r="V746" i="5" s="1"/>
  <c r="C747" i="5"/>
  <c r="C748" i="5"/>
  <c r="V748" i="5" s="1"/>
  <c r="E748" i="5" s="1"/>
  <c r="X748" i="5" s="1"/>
  <c r="C749" i="5"/>
  <c r="C750" i="5"/>
  <c r="V750" i="5" s="1"/>
  <c r="E750" i="5" s="1"/>
  <c r="C751" i="5"/>
  <c r="C752" i="5"/>
  <c r="V752" i="5" s="1"/>
  <c r="C753" i="5"/>
  <c r="C754" i="5"/>
  <c r="V754" i="5" s="1"/>
  <c r="E754" i="5" s="1"/>
  <c r="X754" i="5" s="1"/>
  <c r="C755" i="5"/>
  <c r="C756" i="5"/>
  <c r="V756" i="5" s="1"/>
  <c r="E756" i="5" s="1"/>
  <c r="X756" i="5" s="1"/>
  <c r="C757" i="5"/>
  <c r="C758" i="5"/>
  <c r="V758" i="5" s="1"/>
  <c r="E758" i="5" s="1"/>
  <c r="X758" i="5" s="1"/>
  <c r="C759" i="5"/>
  <c r="C760" i="5"/>
  <c r="V760" i="5" s="1"/>
  <c r="C761" i="5"/>
  <c r="C762" i="5"/>
  <c r="V762" i="5" s="1"/>
  <c r="E762" i="5" s="1"/>
  <c r="C763" i="5"/>
  <c r="C764" i="5"/>
  <c r="V764" i="5" s="1"/>
  <c r="E764" i="5" s="1"/>
  <c r="X764" i="5" s="1"/>
  <c r="C765" i="5"/>
  <c r="C766" i="5"/>
  <c r="V766" i="5" s="1"/>
  <c r="E766" i="5" s="1"/>
  <c r="C767" i="5"/>
  <c r="C768" i="5"/>
  <c r="V768" i="5" s="1"/>
  <c r="C769" i="5"/>
  <c r="C770" i="5"/>
  <c r="V770" i="5" s="1"/>
  <c r="E770" i="5" s="1"/>
  <c r="X770" i="5" s="1"/>
  <c r="C771" i="5"/>
  <c r="C772" i="5"/>
  <c r="V772" i="5" s="1"/>
  <c r="E772" i="5" s="1"/>
  <c r="X772" i="5" s="1"/>
  <c r="C773" i="5"/>
  <c r="C774" i="5"/>
  <c r="V774" i="5" s="1"/>
  <c r="E774" i="5" s="1"/>
  <c r="C775" i="5"/>
  <c r="C776" i="5"/>
  <c r="V776" i="5" s="1"/>
  <c r="C777" i="5"/>
  <c r="C778" i="5"/>
  <c r="V778" i="5" s="1"/>
  <c r="C779" i="5"/>
  <c r="C780" i="5"/>
  <c r="V780" i="5" s="1"/>
  <c r="E780" i="5" s="1"/>
  <c r="X780" i="5" s="1"/>
  <c r="C781" i="5"/>
  <c r="C782" i="5"/>
  <c r="V782" i="5" s="1"/>
  <c r="E782" i="5" s="1"/>
  <c r="X782" i="5" s="1"/>
  <c r="C783" i="5"/>
  <c r="C784" i="5"/>
  <c r="V784" i="5" s="1"/>
  <c r="C785" i="5"/>
  <c r="C786" i="5"/>
  <c r="V786" i="5" s="1"/>
  <c r="E786" i="5" s="1"/>
  <c r="X786" i="5" s="1"/>
  <c r="C787" i="5"/>
  <c r="C788" i="5"/>
  <c r="V788" i="5" s="1"/>
  <c r="E788" i="5" s="1"/>
  <c r="X788" i="5" s="1"/>
  <c r="C789" i="5"/>
  <c r="C790" i="5"/>
  <c r="V790" i="5" s="1"/>
  <c r="E790" i="5" s="1"/>
  <c r="X790" i="5" s="1"/>
  <c r="C791" i="5"/>
  <c r="C792" i="5"/>
  <c r="V792" i="5" s="1"/>
  <c r="C793" i="5"/>
  <c r="C794" i="5"/>
  <c r="V794" i="5" s="1"/>
  <c r="E794" i="5" s="1"/>
  <c r="C795" i="5"/>
  <c r="C796" i="5"/>
  <c r="V796" i="5" s="1"/>
  <c r="E796" i="5" s="1"/>
  <c r="X796" i="5" s="1"/>
  <c r="C797" i="5"/>
  <c r="C798" i="5"/>
  <c r="V798" i="5" s="1"/>
  <c r="E798" i="5" s="1"/>
  <c r="X798" i="5" s="1"/>
  <c r="C799" i="5"/>
  <c r="C800" i="5"/>
  <c r="V800" i="5" s="1"/>
  <c r="C801" i="5"/>
  <c r="C802" i="5"/>
  <c r="V802" i="5" s="1"/>
  <c r="E802" i="5" s="1"/>
  <c r="X802" i="5" s="1"/>
  <c r="C803" i="5"/>
  <c r="C804" i="5"/>
  <c r="V804" i="5" s="1"/>
  <c r="E804" i="5" s="1"/>
  <c r="X804" i="5" s="1"/>
  <c r="C805" i="5"/>
  <c r="C806" i="5"/>
  <c r="V806" i="5" s="1"/>
  <c r="E806" i="5" s="1"/>
  <c r="X806" i="5" s="1"/>
  <c r="C807" i="5"/>
  <c r="C808" i="5"/>
  <c r="V808" i="5" s="1"/>
  <c r="C809" i="5"/>
  <c r="C810" i="5"/>
  <c r="V810" i="5" s="1"/>
  <c r="C811" i="5"/>
  <c r="C812" i="5"/>
  <c r="V812" i="5" s="1"/>
  <c r="E812" i="5" s="1"/>
  <c r="X812" i="5" s="1"/>
  <c r="C813" i="5"/>
  <c r="C814" i="5"/>
  <c r="V814" i="5" s="1"/>
  <c r="E814" i="5" s="1"/>
  <c r="X814" i="5" s="1"/>
  <c r="C815" i="5"/>
  <c r="C816" i="5"/>
  <c r="V816" i="5" s="1"/>
  <c r="C817" i="5"/>
  <c r="C818" i="5"/>
  <c r="V818" i="5" s="1"/>
  <c r="E818" i="5" s="1"/>
  <c r="C819" i="5"/>
  <c r="C820" i="5"/>
  <c r="V820" i="5" s="1"/>
  <c r="E820" i="5" s="1"/>
  <c r="X820" i="5" s="1"/>
  <c r="C821" i="5"/>
  <c r="C822" i="5"/>
  <c r="V822" i="5" s="1"/>
  <c r="E822" i="5" s="1"/>
  <c r="X822" i="5" s="1"/>
  <c r="C823" i="5"/>
  <c r="C824" i="5"/>
  <c r="V824" i="5" s="1"/>
  <c r="C825" i="5"/>
  <c r="C826" i="5"/>
  <c r="V826" i="5" s="1"/>
  <c r="E826" i="5" s="1"/>
  <c r="X826" i="5" s="1"/>
  <c r="C827" i="5"/>
  <c r="C828" i="5"/>
  <c r="V828" i="5" s="1"/>
  <c r="E828" i="5" s="1"/>
  <c r="X828" i="5" s="1"/>
  <c r="C829" i="5"/>
  <c r="C830" i="5"/>
  <c r="V830" i="5" s="1"/>
  <c r="E830" i="5" s="1"/>
  <c r="X830" i="5" s="1"/>
  <c r="C831" i="5"/>
  <c r="C832" i="5"/>
  <c r="V832" i="5" s="1"/>
  <c r="C833" i="5"/>
  <c r="C834" i="5"/>
  <c r="V834" i="5" s="1"/>
  <c r="E834" i="5" s="1"/>
  <c r="X834" i="5" s="1"/>
  <c r="C835" i="5"/>
  <c r="C836" i="5"/>
  <c r="V836" i="5" s="1"/>
  <c r="E836" i="5" s="1"/>
  <c r="X836" i="5" s="1"/>
  <c r="C837" i="5"/>
  <c r="C838" i="5"/>
  <c r="V838" i="5" s="1"/>
  <c r="E838" i="5" s="1"/>
  <c r="X838" i="5" s="1"/>
  <c r="C839" i="5"/>
  <c r="C840" i="5"/>
  <c r="V840" i="5" s="1"/>
  <c r="C841" i="5"/>
  <c r="C842" i="5"/>
  <c r="V842" i="5" s="1"/>
  <c r="C843" i="5"/>
  <c r="C844" i="5"/>
  <c r="V844" i="5" s="1"/>
  <c r="E844" i="5" s="1"/>
  <c r="X844" i="5" s="1"/>
  <c r="C845" i="5"/>
  <c r="C846" i="5"/>
  <c r="V846" i="5" s="1"/>
  <c r="E846" i="5" s="1"/>
  <c r="X846" i="5" s="1"/>
  <c r="C847" i="5"/>
  <c r="C848" i="5"/>
  <c r="V848" i="5" s="1"/>
  <c r="C849" i="5"/>
  <c r="C850" i="5"/>
  <c r="V850" i="5" s="1"/>
  <c r="E850" i="5" s="1"/>
  <c r="X850" i="5" s="1"/>
  <c r="C851" i="5"/>
  <c r="C852" i="5"/>
  <c r="V852" i="5" s="1"/>
  <c r="E852" i="5" s="1"/>
  <c r="C853" i="5"/>
  <c r="C854" i="5"/>
  <c r="V854" i="5" s="1"/>
  <c r="E854" i="5" s="1"/>
  <c r="C855" i="5"/>
  <c r="C856" i="5"/>
  <c r="V856" i="5" s="1"/>
  <c r="C857" i="5"/>
  <c r="C858" i="5"/>
  <c r="V858" i="5" s="1"/>
  <c r="E858" i="5" s="1"/>
  <c r="C859" i="5"/>
  <c r="C860" i="5"/>
  <c r="V860" i="5" s="1"/>
  <c r="E860" i="5" s="1"/>
  <c r="X860" i="5" s="1"/>
  <c r="C861" i="5"/>
  <c r="C862" i="5"/>
  <c r="V862" i="5" s="1"/>
  <c r="E862" i="5" s="1"/>
  <c r="X862" i="5" s="1"/>
  <c r="C863" i="5"/>
  <c r="C864" i="5"/>
  <c r="V864" i="5" s="1"/>
  <c r="C865" i="5"/>
  <c r="C866" i="5"/>
  <c r="V866" i="5" s="1"/>
  <c r="E866" i="5" s="1"/>
  <c r="C867" i="5"/>
  <c r="C868" i="5"/>
  <c r="V868" i="5" s="1"/>
  <c r="E868" i="5" s="1"/>
  <c r="C869" i="5"/>
  <c r="C870" i="5"/>
  <c r="V870" i="5" s="1"/>
  <c r="E870" i="5" s="1"/>
  <c r="X870" i="5" s="1"/>
  <c r="C871" i="5"/>
  <c r="C872" i="5"/>
  <c r="V872" i="5" s="1"/>
  <c r="C873" i="5"/>
  <c r="C874" i="5"/>
  <c r="V874" i="5" s="1"/>
  <c r="C875" i="5"/>
  <c r="C876" i="5"/>
  <c r="V876" i="5" s="1"/>
  <c r="E876" i="5" s="1"/>
  <c r="X876" i="5" s="1"/>
  <c r="C877" i="5"/>
  <c r="C878" i="5"/>
  <c r="V878" i="5" s="1"/>
  <c r="E878" i="5" s="1"/>
  <c r="X878" i="5" s="1"/>
  <c r="C879" i="5"/>
  <c r="C880" i="5"/>
  <c r="V880" i="5" s="1"/>
  <c r="C881" i="5"/>
  <c r="C882" i="5"/>
  <c r="V882" i="5" s="1"/>
  <c r="E882" i="5" s="1"/>
  <c r="C883" i="5"/>
  <c r="C884" i="5"/>
  <c r="V884" i="5" s="1"/>
  <c r="E884" i="5" s="1"/>
  <c r="C885" i="5"/>
  <c r="C886" i="5"/>
  <c r="V886" i="5" s="1"/>
  <c r="E886" i="5" s="1"/>
  <c r="C887" i="5"/>
  <c r="C888" i="5"/>
  <c r="V888" i="5" s="1"/>
  <c r="C889" i="5"/>
  <c r="C890" i="5"/>
  <c r="V890" i="5" s="1"/>
  <c r="E890" i="5" s="1"/>
  <c r="C891" i="5"/>
  <c r="C892" i="5"/>
  <c r="V892" i="5" s="1"/>
  <c r="E892" i="5" s="1"/>
  <c r="X892" i="5" s="1"/>
  <c r="C893" i="5"/>
  <c r="C894" i="5"/>
  <c r="V894" i="5" s="1"/>
  <c r="E894" i="5" s="1"/>
  <c r="X894" i="5" s="1"/>
  <c r="C895" i="5"/>
  <c r="C896" i="5"/>
  <c r="V896" i="5" s="1"/>
  <c r="C897" i="5"/>
  <c r="C898" i="5"/>
  <c r="V898" i="5" s="1"/>
  <c r="E898" i="5" s="1"/>
  <c r="C899" i="5"/>
  <c r="C900" i="5"/>
  <c r="V900" i="5" s="1"/>
  <c r="E900" i="5" s="1"/>
  <c r="C901" i="5"/>
  <c r="C902" i="5"/>
  <c r="V902" i="5" s="1"/>
  <c r="E902" i="5" s="1"/>
  <c r="C903" i="5"/>
  <c r="C904" i="5"/>
  <c r="V904" i="5" s="1"/>
  <c r="C905" i="5"/>
  <c r="C906" i="5"/>
  <c r="V906" i="5" s="1"/>
  <c r="C907" i="5"/>
  <c r="C908" i="5"/>
  <c r="V908" i="5" s="1"/>
  <c r="E908" i="5" s="1"/>
  <c r="X908" i="5" s="1"/>
  <c r="C909" i="5"/>
  <c r="C910" i="5"/>
  <c r="V910" i="5" s="1"/>
  <c r="E910" i="5" s="1"/>
  <c r="X910" i="5" s="1"/>
  <c r="C911" i="5"/>
  <c r="C912" i="5"/>
  <c r="V912" i="5" s="1"/>
  <c r="C913" i="5"/>
  <c r="C914" i="5"/>
  <c r="V914" i="5" s="1"/>
  <c r="E914" i="5" s="1"/>
  <c r="C915" i="5"/>
  <c r="C916" i="5"/>
  <c r="V916" i="5" s="1"/>
  <c r="E916" i="5" s="1"/>
  <c r="C917" i="5"/>
  <c r="C918" i="5"/>
  <c r="V918" i="5" s="1"/>
  <c r="E918" i="5" s="1"/>
  <c r="C919" i="5"/>
  <c r="C920" i="5"/>
  <c r="V920" i="5" s="1"/>
  <c r="C921" i="5"/>
  <c r="C922" i="5"/>
  <c r="V922" i="5" s="1"/>
  <c r="E922" i="5" s="1"/>
  <c r="X922" i="5" s="1"/>
  <c r="C923" i="5"/>
  <c r="C924" i="5"/>
  <c r="V924" i="5" s="1"/>
  <c r="E924" i="5" s="1"/>
  <c r="X924" i="5" s="1"/>
  <c r="C925" i="5"/>
  <c r="C926" i="5"/>
  <c r="V926" i="5" s="1"/>
  <c r="E926" i="5" s="1"/>
  <c r="X926" i="5" s="1"/>
  <c r="C927" i="5"/>
  <c r="C928" i="5"/>
  <c r="V928" i="5" s="1"/>
  <c r="C929" i="5"/>
  <c r="C930" i="5"/>
  <c r="V930" i="5" s="1"/>
  <c r="E930" i="5" s="1"/>
  <c r="C931" i="5"/>
  <c r="C932" i="5"/>
  <c r="V932" i="5" s="1"/>
  <c r="E932" i="5" s="1"/>
  <c r="X932" i="5" s="1"/>
  <c r="C933" i="5"/>
  <c r="C934" i="5"/>
  <c r="V934" i="5" s="1"/>
  <c r="E934" i="5" s="1"/>
  <c r="X934" i="5" s="1"/>
  <c r="C935" i="5"/>
  <c r="C936" i="5"/>
  <c r="V936" i="5" s="1"/>
  <c r="C937" i="5"/>
  <c r="C938" i="5"/>
  <c r="V938" i="5" s="1"/>
  <c r="C939" i="5"/>
  <c r="C940" i="5"/>
  <c r="V940" i="5" s="1"/>
  <c r="E940" i="5" s="1"/>
  <c r="X940" i="5" s="1"/>
  <c r="C941" i="5"/>
  <c r="C942" i="5"/>
  <c r="V942" i="5" s="1"/>
  <c r="E942" i="5" s="1"/>
  <c r="C943" i="5"/>
  <c r="C944" i="5"/>
  <c r="V944" i="5" s="1"/>
  <c r="C945" i="5"/>
  <c r="C946" i="5"/>
  <c r="V946" i="5" s="1"/>
  <c r="E946" i="5" s="1"/>
  <c r="C947" i="5"/>
  <c r="C948" i="5"/>
  <c r="V948" i="5" s="1"/>
  <c r="E948" i="5" s="1"/>
  <c r="X948" i="5" s="1"/>
  <c r="C949" i="5"/>
  <c r="C950" i="5"/>
  <c r="V950" i="5" s="1"/>
  <c r="E950" i="5" s="1"/>
  <c r="C951" i="5"/>
  <c r="C952" i="5"/>
  <c r="C953" i="5"/>
  <c r="C954" i="5"/>
  <c r="V954" i="5" s="1"/>
  <c r="E954" i="5" s="1"/>
  <c r="X954" i="5" s="1"/>
  <c r="C955" i="5"/>
  <c r="C956" i="5"/>
  <c r="C957" i="5"/>
  <c r="C958" i="5"/>
  <c r="V958" i="5" s="1"/>
  <c r="E958" i="5" s="1"/>
  <c r="C959" i="5"/>
  <c r="C960" i="5"/>
  <c r="C961" i="5"/>
  <c r="C962" i="5"/>
  <c r="V962" i="5" s="1"/>
  <c r="E962" i="5" s="1"/>
  <c r="X962" i="5" s="1"/>
  <c r="C963" i="5"/>
  <c r="C964" i="5"/>
  <c r="C965" i="5"/>
  <c r="C966" i="5"/>
  <c r="V966" i="5" s="1"/>
  <c r="E966" i="5" s="1"/>
  <c r="X966" i="5" s="1"/>
  <c r="C967" i="5"/>
  <c r="C968" i="5"/>
  <c r="C969" i="5"/>
  <c r="C970" i="5"/>
  <c r="V970" i="5" s="1"/>
  <c r="E970" i="5" s="1"/>
  <c r="C971" i="5"/>
  <c r="C972" i="5"/>
  <c r="C973" i="5"/>
  <c r="C974" i="5"/>
  <c r="V974" i="5" s="1"/>
  <c r="E974" i="5" s="1"/>
  <c r="C975" i="5"/>
  <c r="C976" i="5"/>
  <c r="C977" i="5"/>
  <c r="C978" i="5"/>
  <c r="V978" i="5" s="1"/>
  <c r="E978" i="5" s="1"/>
  <c r="X978" i="5" s="1"/>
  <c r="C979" i="5"/>
  <c r="C980" i="5"/>
  <c r="C981" i="5"/>
  <c r="C982" i="5"/>
  <c r="V982" i="5" s="1"/>
  <c r="E982" i="5" s="1"/>
  <c r="X982" i="5" s="1"/>
  <c r="C983" i="5"/>
  <c r="C984" i="5"/>
  <c r="C985" i="5"/>
  <c r="C986" i="5"/>
  <c r="V986" i="5" s="1"/>
  <c r="E986" i="5" s="1"/>
  <c r="X986" i="5" s="1"/>
  <c r="C987" i="5"/>
  <c r="C988" i="5"/>
  <c r="C989" i="5"/>
  <c r="C990" i="5"/>
  <c r="V990" i="5" s="1"/>
  <c r="E990" i="5" s="1"/>
  <c r="X990" i="5" s="1"/>
  <c r="C991" i="5"/>
  <c r="C992" i="5"/>
  <c r="C993" i="5"/>
  <c r="C994" i="5"/>
  <c r="V994" i="5" s="1"/>
  <c r="E994" i="5" s="1"/>
  <c r="X994" i="5" s="1"/>
  <c r="C995" i="5"/>
  <c r="C996" i="5"/>
  <c r="C997" i="5"/>
  <c r="C998" i="5"/>
  <c r="V998" i="5" s="1"/>
  <c r="E998" i="5" s="1"/>
  <c r="X998" i="5" s="1"/>
  <c r="C999" i="5"/>
  <c r="C1000" i="5"/>
  <c r="C1001" i="5"/>
  <c r="C1002" i="5"/>
  <c r="V1002" i="5" s="1"/>
  <c r="E1002" i="5" s="1"/>
  <c r="X1002" i="5" s="1"/>
  <c r="C1003" i="5"/>
  <c r="C1004" i="5"/>
  <c r="C1005" i="5"/>
  <c r="C1006" i="5"/>
  <c r="V1006" i="5" s="1"/>
  <c r="E1006" i="5" s="1"/>
  <c r="X1006" i="5" s="1"/>
  <c r="C1007" i="5"/>
  <c r="C1008" i="5"/>
  <c r="C1009" i="5"/>
  <c r="C1010" i="5"/>
  <c r="V1010" i="5" s="1"/>
  <c r="E1010" i="5" s="1"/>
  <c r="X1010" i="5" s="1"/>
  <c r="C1011" i="5"/>
  <c r="C1012" i="5"/>
  <c r="C1013" i="5"/>
  <c r="C1014" i="5"/>
  <c r="V1014" i="5" s="1"/>
  <c r="E1014" i="5" s="1"/>
  <c r="X1014" i="5" s="1"/>
  <c r="C1015" i="5"/>
  <c r="C1016" i="5"/>
  <c r="C1017" i="5"/>
  <c r="C1018" i="5"/>
  <c r="V1018" i="5" s="1"/>
  <c r="E1018" i="5" s="1"/>
  <c r="X1018" i="5" s="1"/>
  <c r="C1019" i="5"/>
  <c r="C1020" i="5"/>
  <c r="C1021" i="5"/>
  <c r="C1022" i="5"/>
  <c r="V1022" i="5" s="1"/>
  <c r="E1022" i="5" s="1"/>
  <c r="X1022" i="5" s="1"/>
  <c r="C1023" i="5"/>
  <c r="C1024" i="5"/>
  <c r="C1025" i="5"/>
  <c r="C1026" i="5"/>
  <c r="V1026" i="5" s="1"/>
  <c r="E1026" i="5" s="1"/>
  <c r="X1026" i="5" s="1"/>
  <c r="C1027" i="5"/>
  <c r="C1028" i="5"/>
  <c r="C1029" i="5"/>
  <c r="C1030" i="5"/>
  <c r="V1030" i="5" s="1"/>
  <c r="E1030" i="5" s="1"/>
  <c r="X1030" i="5" s="1"/>
  <c r="C1031" i="5"/>
  <c r="C1032" i="5"/>
  <c r="C1033" i="5"/>
  <c r="C1034" i="5"/>
  <c r="V1034" i="5" s="1"/>
  <c r="E1034" i="5" s="1"/>
  <c r="X1034" i="5" s="1"/>
  <c r="C1035" i="5"/>
  <c r="C1036" i="5"/>
  <c r="C1037" i="5"/>
  <c r="C1038" i="5"/>
  <c r="V1038" i="5" s="1"/>
  <c r="E1038" i="5" s="1"/>
  <c r="X1038" i="5" s="1"/>
  <c r="C1039" i="5"/>
  <c r="C1040" i="5"/>
  <c r="C1041" i="5"/>
  <c r="C1042" i="5"/>
  <c r="V1042" i="5" s="1"/>
  <c r="E1042" i="5" s="1"/>
  <c r="X1042" i="5" s="1"/>
  <c r="C1043" i="5"/>
  <c r="C1044" i="5"/>
  <c r="C1045" i="5"/>
  <c r="C1046" i="5"/>
  <c r="V1046" i="5" s="1"/>
  <c r="E1046" i="5" s="1"/>
  <c r="X1046" i="5" s="1"/>
  <c r="C1047" i="5"/>
  <c r="C1048" i="5"/>
  <c r="C1049" i="5"/>
  <c r="C1050" i="5"/>
  <c r="V1050" i="5" s="1"/>
  <c r="E1050" i="5" s="1"/>
  <c r="X1050" i="5" s="1"/>
  <c r="C1051" i="5"/>
  <c r="C1052" i="5"/>
  <c r="C1053" i="5"/>
  <c r="C1054" i="5"/>
  <c r="V1054" i="5" s="1"/>
  <c r="E1054" i="5" s="1"/>
  <c r="X1054" i="5" s="1"/>
  <c r="C1055" i="5"/>
  <c r="C1056" i="5"/>
  <c r="C1057" i="5"/>
  <c r="C1058" i="5"/>
  <c r="V1058" i="5" s="1"/>
  <c r="E1058" i="5" s="1"/>
  <c r="X1058" i="5" s="1"/>
  <c r="C1059" i="5"/>
  <c r="C1060" i="5"/>
  <c r="C1061" i="5"/>
  <c r="C1062" i="5"/>
  <c r="V1062" i="5" s="1"/>
  <c r="E1062" i="5" s="1"/>
  <c r="X1062" i="5" s="1"/>
  <c r="C1063" i="5"/>
  <c r="C1064" i="5"/>
  <c r="C1065" i="5"/>
  <c r="C1066" i="5"/>
  <c r="V1066" i="5" s="1"/>
  <c r="E1066" i="5" s="1"/>
  <c r="X1066" i="5" s="1"/>
  <c r="C1067" i="5"/>
  <c r="C1068" i="5"/>
  <c r="C1069" i="5"/>
  <c r="C1070" i="5"/>
  <c r="V1070" i="5" s="1"/>
  <c r="E1070" i="5" s="1"/>
  <c r="X1070" i="5" s="1"/>
  <c r="C1071" i="5"/>
  <c r="C1072" i="5"/>
  <c r="C1073" i="5"/>
  <c r="C1074" i="5"/>
  <c r="V1074" i="5" s="1"/>
  <c r="E1074" i="5" s="1"/>
  <c r="C1075" i="5"/>
  <c r="C1076" i="5"/>
  <c r="C1077" i="5"/>
  <c r="C1078" i="5"/>
  <c r="V1078" i="5" s="1"/>
  <c r="E1078" i="5" s="1"/>
  <c r="X1078" i="5" s="1"/>
  <c r="C1079" i="5"/>
  <c r="C1080" i="5"/>
  <c r="C1081" i="5"/>
  <c r="C1082" i="5"/>
  <c r="V1082" i="5" s="1"/>
  <c r="E1082" i="5" s="1"/>
  <c r="X1082" i="5" s="1"/>
  <c r="C1083" i="5"/>
  <c r="C1084" i="5"/>
  <c r="C1085" i="5"/>
  <c r="C1086" i="5"/>
  <c r="V1086" i="5" s="1"/>
  <c r="E1086" i="5" s="1"/>
  <c r="X1086" i="5" s="1"/>
  <c r="C1087" i="5"/>
  <c r="C1088" i="5"/>
  <c r="C1089" i="5"/>
  <c r="C1090" i="5"/>
  <c r="V1090" i="5" s="1"/>
  <c r="E1090" i="5" s="1"/>
  <c r="X1090" i="5" s="1"/>
  <c r="C1091" i="5"/>
  <c r="C1092" i="5"/>
  <c r="C1093" i="5"/>
  <c r="C1094" i="5"/>
  <c r="V1094" i="5" s="1"/>
  <c r="E1094" i="5" s="1"/>
  <c r="X1094" i="5" s="1"/>
  <c r="C1095" i="5"/>
  <c r="C1096" i="5"/>
  <c r="C1097" i="5"/>
  <c r="C1098" i="5"/>
  <c r="V1098" i="5" s="1"/>
  <c r="E1098" i="5" s="1"/>
  <c r="X1098" i="5" s="1"/>
  <c r="C1099" i="5"/>
  <c r="C1100" i="5"/>
  <c r="C1101" i="5"/>
  <c r="C1102" i="5"/>
  <c r="V1102" i="5" s="1"/>
  <c r="E1102" i="5" s="1"/>
  <c r="X1102" i="5" s="1"/>
  <c r="C1103" i="5"/>
  <c r="C1104" i="5"/>
  <c r="C1105" i="5"/>
  <c r="C1106" i="5"/>
  <c r="V1106" i="5" s="1"/>
  <c r="E1106" i="5" s="1"/>
  <c r="X1106" i="5" s="1"/>
  <c r="C1107" i="5"/>
  <c r="C1108" i="5"/>
  <c r="C1109" i="5"/>
  <c r="C1110" i="5"/>
  <c r="V1110" i="5" s="1"/>
  <c r="E1110" i="5" s="1"/>
  <c r="X1110" i="5" s="1"/>
  <c r="C1111" i="5"/>
  <c r="C1112" i="5"/>
  <c r="C1113" i="5"/>
  <c r="C1114" i="5"/>
  <c r="V1114" i="5" s="1"/>
  <c r="E1114" i="5" s="1"/>
  <c r="X1114" i="5" s="1"/>
  <c r="C1115" i="5"/>
  <c r="C1116" i="5"/>
  <c r="C1117" i="5"/>
  <c r="C1118" i="5"/>
  <c r="V1118" i="5" s="1"/>
  <c r="E1118" i="5" s="1"/>
  <c r="X1118" i="5" s="1"/>
  <c r="C1119" i="5"/>
  <c r="C1120" i="5"/>
  <c r="C1121" i="5"/>
  <c r="C1122" i="5"/>
  <c r="V1122" i="5" s="1"/>
  <c r="E1122" i="5" s="1"/>
  <c r="X1122" i="5" s="1"/>
  <c r="C1123" i="5"/>
  <c r="C1124" i="5"/>
  <c r="C1125" i="5"/>
  <c r="C1126" i="5"/>
  <c r="V1126" i="5" s="1"/>
  <c r="E1126" i="5" s="1"/>
  <c r="X1126" i="5" s="1"/>
  <c r="C1127" i="5"/>
  <c r="C1128" i="5"/>
  <c r="C1129" i="5"/>
  <c r="C1130" i="5"/>
  <c r="V1130" i="5" s="1"/>
  <c r="E1130" i="5" s="1"/>
  <c r="X1130" i="5" s="1"/>
  <c r="C1131" i="5"/>
  <c r="C1132" i="5"/>
  <c r="C1133" i="5"/>
  <c r="C1134" i="5"/>
  <c r="V1134" i="5" s="1"/>
  <c r="E1134" i="5" s="1"/>
  <c r="C1135" i="5"/>
  <c r="C1136" i="5"/>
  <c r="C1137" i="5"/>
  <c r="C1138" i="5"/>
  <c r="V1138" i="5" s="1"/>
  <c r="E1138" i="5" s="1"/>
  <c r="C1139" i="5"/>
  <c r="C1140" i="5"/>
  <c r="C1141" i="5"/>
  <c r="C1142" i="5"/>
  <c r="V1142" i="5" s="1"/>
  <c r="E1142" i="5" s="1"/>
  <c r="X1142" i="5" s="1"/>
  <c r="C1143" i="5"/>
  <c r="C1144" i="5"/>
  <c r="C1145" i="5"/>
  <c r="C1146" i="5"/>
  <c r="V1146" i="5" s="1"/>
  <c r="E1146" i="5" s="1"/>
  <c r="C1147" i="5"/>
  <c r="C1148" i="5"/>
  <c r="C1149" i="5"/>
  <c r="C1150" i="5"/>
  <c r="V1150" i="5" s="1"/>
  <c r="E1150" i="5" s="1"/>
  <c r="C1151" i="5"/>
  <c r="C1152" i="5"/>
  <c r="C1153" i="5"/>
  <c r="C1154" i="5"/>
  <c r="V1154" i="5" s="1"/>
  <c r="E1154" i="5" s="1"/>
  <c r="X1154" i="5" s="1"/>
  <c r="C1155" i="5"/>
  <c r="C1156" i="5"/>
  <c r="C1157" i="5"/>
  <c r="C1158" i="5"/>
  <c r="V1158" i="5" s="1"/>
  <c r="E1158" i="5" s="1"/>
  <c r="C1159" i="5"/>
  <c r="C1160" i="5"/>
  <c r="C1161" i="5"/>
  <c r="C1162" i="5"/>
  <c r="V1162" i="5" s="1"/>
  <c r="E1162" i="5" s="1"/>
  <c r="C1163" i="5"/>
  <c r="C1164" i="5"/>
  <c r="C1165" i="5"/>
  <c r="C1166" i="5"/>
  <c r="V1166" i="5" s="1"/>
  <c r="E1166" i="5" s="1"/>
  <c r="X1166" i="5" s="1"/>
  <c r="C1167" i="5"/>
  <c r="C1168" i="5"/>
  <c r="C1169" i="5"/>
  <c r="C1170" i="5"/>
  <c r="V1170" i="5" s="1"/>
  <c r="E1170" i="5" s="1"/>
  <c r="C1171" i="5"/>
  <c r="C1172" i="5"/>
  <c r="C1173" i="5"/>
  <c r="C1174" i="5"/>
  <c r="V1174" i="5" s="1"/>
  <c r="E1174" i="5" s="1"/>
  <c r="C1175" i="5"/>
  <c r="C1176" i="5"/>
  <c r="C1177" i="5"/>
  <c r="C1178" i="5"/>
  <c r="V1178" i="5" s="1"/>
  <c r="E1178" i="5" s="1"/>
  <c r="X1178" i="5" s="1"/>
  <c r="C1179" i="5"/>
  <c r="C1180" i="5"/>
  <c r="C1181" i="5"/>
  <c r="C1182" i="5"/>
  <c r="V1182" i="5" s="1"/>
  <c r="E1182" i="5" s="1"/>
  <c r="X1182" i="5" s="1"/>
  <c r="C1183" i="5"/>
  <c r="C1184" i="5"/>
  <c r="C1185" i="5"/>
  <c r="C1186" i="5"/>
  <c r="V1186" i="5" s="1"/>
  <c r="E1186" i="5" s="1"/>
  <c r="X1186" i="5" s="1"/>
  <c r="C1187" i="5"/>
  <c r="C1188" i="5"/>
  <c r="C1189" i="5"/>
  <c r="C1190" i="5"/>
  <c r="V1190" i="5" s="1"/>
  <c r="E1190" i="5" s="1"/>
  <c r="C1191" i="5"/>
  <c r="C1192" i="5"/>
  <c r="C1193" i="5"/>
  <c r="C1194" i="5"/>
  <c r="V1194" i="5" s="1"/>
  <c r="E1194" i="5" s="1"/>
  <c r="C1195" i="5"/>
  <c r="C1196" i="5"/>
  <c r="C1197" i="5"/>
  <c r="C1198" i="5"/>
  <c r="V1198" i="5" s="1"/>
  <c r="E1198" i="5" s="1"/>
  <c r="C1199" i="5"/>
  <c r="C1200" i="5"/>
  <c r="C1201" i="5"/>
  <c r="C1202" i="5"/>
  <c r="V1202" i="5" s="1"/>
  <c r="E1202" i="5" s="1"/>
  <c r="C1203" i="5"/>
  <c r="C1204" i="5"/>
  <c r="C1205" i="5"/>
  <c r="C1206" i="5"/>
  <c r="V1206" i="5" s="1"/>
  <c r="E1206" i="5" s="1"/>
  <c r="C1207" i="5"/>
  <c r="C1208" i="5"/>
  <c r="C1209" i="5"/>
  <c r="C1210" i="5"/>
  <c r="V1210" i="5" s="1"/>
  <c r="E1210" i="5" s="1"/>
  <c r="X1210" i="5" s="1"/>
  <c r="C1211" i="5"/>
  <c r="C1212" i="5"/>
  <c r="C1213" i="5"/>
  <c r="C1214" i="5"/>
  <c r="V1214" i="5" s="1"/>
  <c r="E1214" i="5" s="1"/>
  <c r="X1214" i="5" s="1"/>
  <c r="C1215" i="5"/>
  <c r="C1216" i="5"/>
  <c r="C1217" i="5"/>
  <c r="C1218" i="5"/>
  <c r="V1218" i="5" s="1"/>
  <c r="E1218" i="5" s="1"/>
  <c r="X1218" i="5" s="1"/>
  <c r="C1219" i="5"/>
  <c r="C1220" i="5"/>
  <c r="C1221" i="5"/>
  <c r="C1222" i="5"/>
  <c r="V1222" i="5" s="1"/>
  <c r="E1222" i="5" s="1"/>
  <c r="C1223" i="5"/>
  <c r="C1224" i="5"/>
  <c r="C1225" i="5"/>
  <c r="C1226" i="5"/>
  <c r="V1226" i="5" s="1"/>
  <c r="E1226" i="5" s="1"/>
  <c r="C1227" i="5"/>
  <c r="C1228" i="5"/>
  <c r="C1229" i="5"/>
  <c r="C1230" i="5"/>
  <c r="V1230" i="5" s="1"/>
  <c r="E1230" i="5" s="1"/>
  <c r="X1230" i="5" s="1"/>
  <c r="C1231" i="5"/>
  <c r="C1232" i="5"/>
  <c r="C1233" i="5"/>
  <c r="C1234" i="5"/>
  <c r="V1234" i="5" s="1"/>
  <c r="E1234" i="5" s="1"/>
  <c r="C1235" i="5"/>
  <c r="C1236" i="5"/>
  <c r="C1237" i="5"/>
  <c r="C1238" i="5"/>
  <c r="V1238" i="5" s="1"/>
  <c r="E1238" i="5" s="1"/>
  <c r="X1238" i="5" s="1"/>
  <c r="C1239" i="5"/>
  <c r="C1240" i="5"/>
  <c r="C1241" i="5"/>
  <c r="C1242" i="5"/>
  <c r="V1242" i="5" s="1"/>
  <c r="E1242" i="5" s="1"/>
  <c r="X1242" i="5" s="1"/>
  <c r="C1243" i="5"/>
  <c r="C1244" i="5"/>
  <c r="C1245" i="5"/>
  <c r="C1246" i="5"/>
  <c r="V1246" i="5" s="1"/>
  <c r="E1246" i="5" s="1"/>
  <c r="X1246" i="5" s="1"/>
  <c r="C1247" i="5"/>
  <c r="C1248" i="5"/>
  <c r="C1249" i="5"/>
  <c r="C1250" i="5"/>
  <c r="V1250" i="5" s="1"/>
  <c r="E1250" i="5" s="1"/>
  <c r="X1250" i="5" s="1"/>
  <c r="C1251" i="5"/>
  <c r="C1252" i="5"/>
  <c r="C1253" i="5"/>
  <c r="C1254" i="5"/>
  <c r="V1254" i="5" s="1"/>
  <c r="E1254" i="5" s="1"/>
  <c r="C1255" i="5"/>
  <c r="C1256" i="5"/>
  <c r="C1257" i="5"/>
  <c r="C1258" i="5"/>
  <c r="V1258" i="5" s="1"/>
  <c r="E1258" i="5" s="1"/>
  <c r="C1259" i="5"/>
  <c r="C1260" i="5"/>
  <c r="C1261" i="5"/>
  <c r="C1262" i="5"/>
  <c r="V1262" i="5" s="1"/>
  <c r="E1262" i="5" s="1"/>
  <c r="C1263" i="5"/>
  <c r="C1264" i="5"/>
  <c r="C1265" i="5"/>
  <c r="C1266" i="5"/>
  <c r="V1266" i="5" s="1"/>
  <c r="E1266" i="5" s="1"/>
  <c r="C1267" i="5"/>
  <c r="C1268" i="5"/>
  <c r="C1269" i="5"/>
  <c r="C1270" i="5"/>
  <c r="V1270" i="5" s="1"/>
  <c r="E1270" i="5" s="1"/>
  <c r="C1271" i="5"/>
  <c r="C1272" i="5"/>
  <c r="C1273" i="5"/>
  <c r="C1274" i="5"/>
  <c r="V1274" i="5" s="1"/>
  <c r="E1274" i="5" s="1"/>
  <c r="C1275" i="5"/>
  <c r="C1276" i="5"/>
  <c r="C1277" i="5"/>
  <c r="C1278" i="5"/>
  <c r="V1278" i="5" s="1"/>
  <c r="E1278" i="5" s="1"/>
  <c r="C1279" i="5"/>
  <c r="C1280" i="5"/>
  <c r="C1281" i="5"/>
  <c r="C1282" i="5"/>
  <c r="V1282" i="5" s="1"/>
  <c r="E1282" i="5" s="1"/>
  <c r="C1283" i="5"/>
  <c r="C1284" i="5"/>
  <c r="C1285" i="5"/>
  <c r="C1286" i="5"/>
  <c r="V1286" i="5" s="1"/>
  <c r="E1286" i="5" s="1"/>
  <c r="C1287" i="5"/>
  <c r="C1288" i="5"/>
  <c r="C1289" i="5"/>
  <c r="C1290" i="5"/>
  <c r="V1290" i="5" s="1"/>
  <c r="E1290" i="5" s="1"/>
  <c r="C1291" i="5"/>
  <c r="C1292" i="5"/>
  <c r="C1293" i="5"/>
  <c r="C1294" i="5"/>
  <c r="V1294" i="5" s="1"/>
  <c r="E1294" i="5" s="1"/>
  <c r="C1295" i="5"/>
  <c r="C1296" i="5"/>
  <c r="C1297" i="5"/>
  <c r="C1298" i="5"/>
  <c r="V1298" i="5" s="1"/>
  <c r="E1298" i="5" s="1"/>
  <c r="C1299" i="5"/>
  <c r="C1300" i="5"/>
  <c r="C1301" i="5"/>
  <c r="C1302" i="5"/>
  <c r="V1302" i="5" s="1"/>
  <c r="E1302" i="5" s="1"/>
  <c r="C1303" i="5"/>
  <c r="C1304" i="5"/>
  <c r="C1305" i="5"/>
  <c r="C1306" i="5"/>
  <c r="V1306" i="5" s="1"/>
  <c r="E1306" i="5" s="1"/>
  <c r="C1307" i="5"/>
  <c r="C1308" i="5"/>
  <c r="C1309" i="5"/>
  <c r="C1310" i="5"/>
  <c r="V1310" i="5" s="1"/>
  <c r="E1310" i="5" s="1"/>
  <c r="C1311" i="5"/>
  <c r="C1312" i="5"/>
  <c r="C1313" i="5"/>
  <c r="C1314" i="5"/>
  <c r="V1314" i="5" s="1"/>
  <c r="E1314" i="5" s="1"/>
  <c r="C1315" i="5"/>
  <c r="C1316" i="5"/>
  <c r="C1317" i="5"/>
  <c r="C1318" i="5"/>
  <c r="V1318" i="5" s="1"/>
  <c r="E1318" i="5" s="1"/>
  <c r="C1319" i="5"/>
  <c r="C1320" i="5"/>
  <c r="C1321" i="5"/>
  <c r="C1322" i="5"/>
  <c r="V1322" i="5" s="1"/>
  <c r="E1322" i="5" s="1"/>
  <c r="C1323" i="5"/>
  <c r="C1324" i="5"/>
  <c r="C1325" i="5"/>
  <c r="C1326" i="5"/>
  <c r="V1326" i="5" s="1"/>
  <c r="E1326" i="5" s="1"/>
  <c r="C1327" i="5"/>
  <c r="C1328" i="5"/>
  <c r="C1329" i="5"/>
  <c r="C1330" i="5"/>
  <c r="V1330" i="5" s="1"/>
  <c r="E1330" i="5" s="1"/>
  <c r="C1331" i="5"/>
  <c r="C1332" i="5"/>
  <c r="C1333" i="5"/>
  <c r="C1334" i="5"/>
  <c r="V1334" i="5" s="1"/>
  <c r="E1334" i="5" s="1"/>
  <c r="C1335" i="5"/>
  <c r="C1336" i="5"/>
  <c r="C1337" i="5"/>
  <c r="C1338" i="5"/>
  <c r="V1338" i="5" s="1"/>
  <c r="E1338" i="5" s="1"/>
  <c r="C1339" i="5"/>
  <c r="C1340" i="5"/>
  <c r="C1341" i="5"/>
  <c r="C1342" i="5"/>
  <c r="V1342" i="5" s="1"/>
  <c r="E1342" i="5" s="1"/>
  <c r="X1342" i="5" s="1"/>
  <c r="C1343" i="5"/>
  <c r="C1344" i="5"/>
  <c r="C1345" i="5"/>
  <c r="C1346" i="5"/>
  <c r="V1346" i="5" s="1"/>
  <c r="E1346" i="5" s="1"/>
  <c r="C1347" i="5"/>
  <c r="C1348" i="5"/>
  <c r="C1349" i="5"/>
  <c r="C1350" i="5"/>
  <c r="V1350" i="5" s="1"/>
  <c r="E1350" i="5" s="1"/>
  <c r="C1351" i="5"/>
  <c r="C1352" i="5"/>
  <c r="C1353" i="5"/>
  <c r="C1354" i="5"/>
  <c r="V1354" i="5" s="1"/>
  <c r="E1354" i="5" s="1"/>
  <c r="C1355" i="5"/>
  <c r="C1356" i="5"/>
  <c r="C1357" i="5"/>
  <c r="C1358" i="5"/>
  <c r="V1358" i="5" s="1"/>
  <c r="E1358" i="5" s="1"/>
  <c r="C1359" i="5"/>
  <c r="C1360" i="5"/>
  <c r="C1361" i="5"/>
  <c r="C1362" i="5"/>
  <c r="V1362" i="5" s="1"/>
  <c r="E1362" i="5" s="1"/>
  <c r="C1363" i="5"/>
  <c r="C1364" i="5"/>
  <c r="C1365" i="5"/>
  <c r="C1366" i="5"/>
  <c r="V1366" i="5" s="1"/>
  <c r="E1366" i="5" s="1"/>
  <c r="C1367" i="5"/>
  <c r="C1368" i="5"/>
  <c r="C1369" i="5"/>
  <c r="C1370" i="5"/>
  <c r="V1370" i="5" s="1"/>
  <c r="E1370" i="5" s="1"/>
  <c r="C1371" i="5"/>
  <c r="C1372" i="5"/>
  <c r="C1373" i="5"/>
  <c r="C1374" i="5"/>
  <c r="V1374" i="5" s="1"/>
  <c r="E1374" i="5" s="1"/>
  <c r="C1375" i="5"/>
  <c r="C1376" i="5"/>
  <c r="C1377" i="5"/>
  <c r="C1378" i="5"/>
  <c r="V1378" i="5" s="1"/>
  <c r="E1378" i="5" s="1"/>
  <c r="C1379" i="5"/>
  <c r="C1380" i="5"/>
  <c r="C1381" i="5"/>
  <c r="C1382" i="5"/>
  <c r="V1382" i="5" s="1"/>
  <c r="E1382" i="5" s="1"/>
  <c r="C1383" i="5"/>
  <c r="C1384" i="5"/>
  <c r="C1385" i="5"/>
  <c r="C1386" i="5"/>
  <c r="V1386" i="5" s="1"/>
  <c r="E1386" i="5" s="1"/>
  <c r="C1387" i="5"/>
  <c r="C1388" i="5"/>
  <c r="C1389" i="5"/>
  <c r="C1390" i="5"/>
  <c r="V1390" i="5" s="1"/>
  <c r="E1390" i="5" s="1"/>
  <c r="C1391" i="5"/>
  <c r="C1392" i="5"/>
  <c r="C1393" i="5"/>
  <c r="C1394" i="5"/>
  <c r="V1394" i="5" s="1"/>
  <c r="E1394" i="5" s="1"/>
  <c r="C1395" i="5"/>
  <c r="C1396" i="5"/>
  <c r="C1397" i="5"/>
  <c r="C1398" i="5"/>
  <c r="V1398" i="5" s="1"/>
  <c r="E1398" i="5" s="1"/>
  <c r="C1399" i="5"/>
  <c r="C1400" i="5"/>
  <c r="C1401" i="5"/>
  <c r="C1402" i="5"/>
  <c r="V1402" i="5" s="1"/>
  <c r="E1402" i="5" s="1"/>
  <c r="X1402" i="5" s="1"/>
  <c r="C1403" i="5"/>
  <c r="C1404" i="5"/>
  <c r="C1405" i="5"/>
  <c r="C1406" i="5"/>
  <c r="V1406" i="5" s="1"/>
  <c r="E1406" i="5" s="1"/>
  <c r="X1406" i="5" s="1"/>
  <c r="C1407" i="5"/>
  <c r="C1408" i="5"/>
  <c r="C1409" i="5"/>
  <c r="C1410" i="5"/>
  <c r="V1410" i="5" s="1"/>
  <c r="E1410" i="5" s="1"/>
  <c r="X1410" i="5" s="1"/>
  <c r="C1411" i="5"/>
  <c r="C1412" i="5"/>
  <c r="C1413" i="5"/>
  <c r="C1414" i="5"/>
  <c r="V1414" i="5" s="1"/>
  <c r="E1414" i="5" s="1"/>
  <c r="X1414" i="5" s="1"/>
  <c r="C1415" i="5"/>
  <c r="C1416" i="5"/>
  <c r="C1417" i="5"/>
  <c r="C1418" i="5"/>
  <c r="V1418" i="5" s="1"/>
  <c r="E1418" i="5" s="1"/>
  <c r="X1418" i="5" s="1"/>
  <c r="C1419" i="5"/>
  <c r="C1420" i="5"/>
  <c r="C1421" i="5"/>
  <c r="C1422" i="5"/>
  <c r="V1422" i="5" s="1"/>
  <c r="E1422" i="5" s="1"/>
  <c r="X1422" i="5" s="1"/>
  <c r="C1423" i="5"/>
  <c r="C1424" i="5"/>
  <c r="C1425" i="5"/>
  <c r="C1426" i="5"/>
  <c r="V1426" i="5" s="1"/>
  <c r="E1426" i="5" s="1"/>
  <c r="X1426" i="5" s="1"/>
  <c r="C1427" i="5"/>
  <c r="C1428" i="5"/>
  <c r="C1429" i="5"/>
  <c r="C1430" i="5"/>
  <c r="V1430" i="5" s="1"/>
  <c r="E1430" i="5" s="1"/>
  <c r="X1430" i="5" s="1"/>
  <c r="C1431" i="5"/>
  <c r="C1432" i="5"/>
  <c r="C1433" i="5"/>
  <c r="C1434" i="5"/>
  <c r="V1434" i="5" s="1"/>
  <c r="E1434" i="5" s="1"/>
  <c r="C1435" i="5"/>
  <c r="C1436" i="5"/>
  <c r="C1437" i="5"/>
  <c r="C1438" i="5"/>
  <c r="V1438" i="5" s="1"/>
  <c r="E1438" i="5" s="1"/>
  <c r="X1438" i="5" s="1"/>
  <c r="C1439" i="5"/>
  <c r="C1440" i="5"/>
  <c r="C1441" i="5"/>
  <c r="C1442" i="5"/>
  <c r="V1442" i="5" s="1"/>
  <c r="E1442" i="5" s="1"/>
  <c r="X1442" i="5" s="1"/>
  <c r="C1443" i="5"/>
  <c r="C1444" i="5"/>
  <c r="C1445" i="5"/>
  <c r="C1446" i="5"/>
  <c r="V1446" i="5" s="1"/>
  <c r="E1446" i="5" s="1"/>
  <c r="X1446" i="5" s="1"/>
  <c r="C1447" i="5"/>
  <c r="C1448" i="5"/>
  <c r="C1449" i="5"/>
  <c r="C1450" i="5"/>
  <c r="V1450" i="5" s="1"/>
  <c r="E1450" i="5" s="1"/>
  <c r="X1450" i="5" s="1"/>
  <c r="C1451" i="5"/>
  <c r="C1452" i="5"/>
  <c r="C1453" i="5"/>
  <c r="C1454" i="5"/>
  <c r="V1454" i="5" s="1"/>
  <c r="E1454" i="5" s="1"/>
  <c r="X1454" i="5" s="1"/>
  <c r="C1455" i="5"/>
  <c r="C1456" i="5"/>
  <c r="C1457" i="5"/>
  <c r="C1458" i="5"/>
  <c r="V1458" i="5" s="1"/>
  <c r="E1458" i="5" s="1"/>
  <c r="X1458" i="5" s="1"/>
  <c r="C1459" i="5"/>
  <c r="C1460" i="5"/>
  <c r="C1461" i="5"/>
  <c r="C1462" i="5"/>
  <c r="V1462" i="5" s="1"/>
  <c r="E1462" i="5" s="1"/>
  <c r="X1462" i="5" s="1"/>
  <c r="C1463" i="5"/>
  <c r="C1464" i="5"/>
  <c r="C1465" i="5"/>
  <c r="C1466" i="5"/>
  <c r="V1466" i="5" s="1"/>
  <c r="E1466" i="5" s="1"/>
  <c r="X1466" i="5" s="1"/>
  <c r="C1467" i="5"/>
  <c r="C1468" i="5"/>
  <c r="C1469" i="5"/>
  <c r="C1470" i="5"/>
  <c r="V1470" i="5" s="1"/>
  <c r="E1470" i="5" s="1"/>
  <c r="X1470" i="5" s="1"/>
  <c r="C1471" i="5"/>
  <c r="C1472" i="5"/>
  <c r="C1473" i="5"/>
  <c r="C1474" i="5"/>
  <c r="V1474" i="5" s="1"/>
  <c r="E1474" i="5" s="1"/>
  <c r="X1474" i="5" s="1"/>
  <c r="C1475" i="5"/>
  <c r="C1476" i="5"/>
  <c r="C1477" i="5"/>
  <c r="C1478" i="5"/>
  <c r="V1478" i="5" s="1"/>
  <c r="E1478" i="5" s="1"/>
  <c r="X1478" i="5" s="1"/>
  <c r="C1479" i="5"/>
  <c r="C1480" i="5"/>
  <c r="C1481" i="5"/>
  <c r="C1482" i="5"/>
  <c r="V1482" i="5" s="1"/>
  <c r="E1482" i="5" s="1"/>
  <c r="X1482" i="5" s="1"/>
  <c r="C1483" i="5"/>
  <c r="C1484" i="5"/>
  <c r="C1485" i="5"/>
  <c r="C1486" i="5"/>
  <c r="V1486" i="5" s="1"/>
  <c r="E1486" i="5" s="1"/>
  <c r="X1486" i="5" s="1"/>
  <c r="C1487" i="5"/>
  <c r="C1488" i="5"/>
  <c r="C1489" i="5"/>
  <c r="C1490" i="5"/>
  <c r="V1490" i="5" s="1"/>
  <c r="E1490" i="5" s="1"/>
  <c r="X1490" i="5" s="1"/>
  <c r="C1491" i="5"/>
  <c r="C1492" i="5"/>
  <c r="C1493" i="5"/>
  <c r="C1494" i="5"/>
  <c r="V1494" i="5" s="1"/>
  <c r="E1494" i="5" s="1"/>
  <c r="C1495" i="5"/>
  <c r="C1496" i="5"/>
  <c r="C1497" i="5"/>
  <c r="C1498" i="5"/>
  <c r="V1498" i="5" s="1"/>
  <c r="E1498" i="5" s="1"/>
  <c r="X1498" i="5" s="1"/>
  <c r="C1499" i="5"/>
  <c r="C1500" i="5"/>
  <c r="C1501" i="5"/>
  <c r="C1502" i="5"/>
  <c r="V1502" i="5" s="1"/>
  <c r="E1502" i="5" s="1"/>
  <c r="X1502" i="5" s="1"/>
  <c r="C1503" i="5"/>
  <c r="C1504" i="5"/>
  <c r="C1505" i="5"/>
  <c r="C1506" i="5"/>
  <c r="V1506" i="5" s="1"/>
  <c r="E1506" i="5" s="1"/>
  <c r="X1506" i="5" s="1"/>
  <c r="C1507" i="5"/>
  <c r="C1508" i="5"/>
  <c r="C1509" i="5"/>
  <c r="C1510" i="5"/>
  <c r="V1510" i="5" s="1"/>
  <c r="E1510" i="5" s="1"/>
  <c r="C1511" i="5"/>
  <c r="C1512" i="5"/>
  <c r="C1513" i="5"/>
  <c r="C1514" i="5"/>
  <c r="V1514" i="5" s="1"/>
  <c r="E1514" i="5" s="1"/>
  <c r="X1514" i="5" s="1"/>
  <c r="C1515" i="5"/>
  <c r="C1516" i="5"/>
  <c r="C1517" i="5"/>
  <c r="C1518" i="5"/>
  <c r="V1518" i="5" s="1"/>
  <c r="E1518" i="5" s="1"/>
  <c r="X1518" i="5" s="1"/>
  <c r="C1519" i="5"/>
  <c r="C1520" i="5"/>
  <c r="C1521" i="5"/>
  <c r="C1522" i="5"/>
  <c r="V1522" i="5" s="1"/>
  <c r="E1522" i="5" s="1"/>
  <c r="X1522" i="5" s="1"/>
  <c r="C1523" i="5"/>
  <c r="C1524" i="5"/>
  <c r="C1525" i="5"/>
  <c r="C1526" i="5"/>
  <c r="V1526" i="5" s="1"/>
  <c r="E1526" i="5" s="1"/>
  <c r="X1526" i="5" s="1"/>
  <c r="C1527" i="5"/>
  <c r="C1528" i="5"/>
  <c r="C1529" i="5"/>
  <c r="C1530" i="5"/>
  <c r="V1530" i="5" s="1"/>
  <c r="E1530" i="5" s="1"/>
  <c r="X1530" i="5" s="1"/>
  <c r="C1531" i="5"/>
  <c r="C1532" i="5"/>
  <c r="C1533" i="5"/>
  <c r="C1534" i="5"/>
  <c r="V1534" i="5" s="1"/>
  <c r="E1534" i="5" s="1"/>
  <c r="X1534" i="5" s="1"/>
  <c r="C1535" i="5"/>
  <c r="C1536" i="5"/>
  <c r="C1537" i="5"/>
  <c r="C1538" i="5"/>
  <c r="V1538" i="5" s="1"/>
  <c r="E1538" i="5" s="1"/>
  <c r="X1538" i="5" s="1"/>
  <c r="C1539" i="5"/>
  <c r="C1540" i="5"/>
  <c r="C1541" i="5"/>
  <c r="C1542" i="5"/>
  <c r="V1542" i="5" s="1"/>
  <c r="E1542" i="5" s="1"/>
  <c r="X1542" i="5" s="1"/>
  <c r="C1543" i="5"/>
  <c r="C1544" i="5"/>
  <c r="C1545" i="5"/>
  <c r="C1546" i="5"/>
  <c r="V1546" i="5" s="1"/>
  <c r="E1546" i="5" s="1"/>
  <c r="X1546" i="5" s="1"/>
  <c r="C1547" i="5"/>
  <c r="C1548" i="5"/>
  <c r="C1549" i="5"/>
  <c r="C1550" i="5"/>
  <c r="V1550" i="5" s="1"/>
  <c r="E1550" i="5" s="1"/>
  <c r="C1551" i="5"/>
  <c r="C1552" i="5"/>
  <c r="C1553" i="5"/>
  <c r="C1554" i="5"/>
  <c r="V1554" i="5" s="1"/>
  <c r="E1554" i="5" s="1"/>
  <c r="C1555" i="5"/>
  <c r="C1556" i="5"/>
  <c r="C1557" i="5"/>
  <c r="C1558" i="5"/>
  <c r="V1558" i="5" s="1"/>
  <c r="E1558" i="5" s="1"/>
  <c r="C1559" i="5"/>
  <c r="C1560" i="5"/>
  <c r="C1561" i="5"/>
  <c r="C1562" i="5"/>
  <c r="V1562" i="5" s="1"/>
  <c r="E1562" i="5" s="1"/>
  <c r="C1563" i="5"/>
  <c r="C1564" i="5"/>
  <c r="C1565" i="5"/>
  <c r="C1566" i="5"/>
  <c r="V1566" i="5" s="1"/>
  <c r="E1566" i="5" s="1"/>
  <c r="C1567" i="5"/>
  <c r="C1568" i="5"/>
  <c r="C1569" i="5"/>
  <c r="C1570" i="5"/>
  <c r="V1570" i="5" s="1"/>
  <c r="E1570" i="5" s="1"/>
  <c r="C1571" i="5"/>
  <c r="C1572" i="5"/>
  <c r="C1573" i="5"/>
  <c r="C1574" i="5"/>
  <c r="V1574" i="5" s="1"/>
  <c r="E1574" i="5" s="1"/>
  <c r="C1575" i="5"/>
  <c r="C1576" i="5"/>
  <c r="C1577" i="5"/>
  <c r="C1578" i="5"/>
  <c r="V1578" i="5" s="1"/>
  <c r="E1578" i="5" s="1"/>
  <c r="C1579" i="5"/>
  <c r="C1580" i="5"/>
  <c r="C1581" i="5"/>
  <c r="C1582" i="5"/>
  <c r="V1582" i="5" s="1"/>
  <c r="E1582" i="5" s="1"/>
  <c r="C1583" i="5"/>
  <c r="C1584" i="5"/>
  <c r="C1585" i="5"/>
  <c r="C1586" i="5"/>
  <c r="V1586" i="5" s="1"/>
  <c r="E1586" i="5" s="1"/>
  <c r="C1587" i="5"/>
  <c r="C1588" i="5"/>
  <c r="C1589" i="5"/>
  <c r="C1590" i="5"/>
  <c r="V1590" i="5" s="1"/>
  <c r="E1590" i="5" s="1"/>
  <c r="C1591" i="5"/>
  <c r="C1592" i="5"/>
  <c r="C1593" i="5"/>
  <c r="C1594" i="5"/>
  <c r="V1594" i="5" s="1"/>
  <c r="E1594" i="5" s="1"/>
  <c r="X1594" i="5" s="1"/>
  <c r="C1595" i="5"/>
  <c r="C1596" i="5"/>
  <c r="C1597" i="5"/>
  <c r="C1598" i="5"/>
  <c r="V1598" i="5" s="1"/>
  <c r="E1598" i="5" s="1"/>
  <c r="C1599" i="5"/>
  <c r="C1600" i="5"/>
  <c r="C1601" i="5"/>
  <c r="C1602" i="5"/>
  <c r="V1602" i="5" s="1"/>
  <c r="E1602" i="5" s="1"/>
  <c r="C1603" i="5"/>
  <c r="C1604" i="5"/>
  <c r="C1605" i="5"/>
  <c r="C1606" i="5"/>
  <c r="V1606" i="5" s="1"/>
  <c r="E1606" i="5" s="1"/>
  <c r="C1607" i="5"/>
  <c r="C1608" i="5"/>
  <c r="C1609" i="5"/>
  <c r="C1610" i="5"/>
  <c r="V1610" i="5" s="1"/>
  <c r="E1610" i="5" s="1"/>
  <c r="C1611" i="5"/>
  <c r="C1612" i="5"/>
  <c r="C1613" i="5"/>
  <c r="C1614" i="5"/>
  <c r="V1614" i="5" s="1"/>
  <c r="E1614" i="5" s="1"/>
  <c r="C1615" i="5"/>
  <c r="C1616" i="5"/>
  <c r="C1617" i="5"/>
  <c r="C1618" i="5"/>
  <c r="V1618" i="5" s="1"/>
  <c r="E1618" i="5" s="1"/>
  <c r="C1619" i="5"/>
  <c r="C1620" i="5"/>
  <c r="C1621" i="5"/>
  <c r="C1622" i="5"/>
  <c r="V1622" i="5" s="1"/>
  <c r="E1622" i="5" s="1"/>
  <c r="C1623" i="5"/>
  <c r="C1624" i="5"/>
  <c r="C1625" i="5"/>
  <c r="C1626" i="5"/>
  <c r="V1626" i="5" s="1"/>
  <c r="E1626" i="5" s="1"/>
  <c r="C1627" i="5"/>
  <c r="C1628" i="5"/>
  <c r="C1629" i="5"/>
  <c r="C1630" i="5"/>
  <c r="V1630" i="5" s="1"/>
  <c r="E1630" i="5" s="1"/>
  <c r="C1631" i="5"/>
  <c r="C1632" i="5"/>
  <c r="C1633" i="5"/>
  <c r="C1634" i="5"/>
  <c r="V1634" i="5" s="1"/>
  <c r="E1634" i="5" s="1"/>
  <c r="C1635" i="5"/>
  <c r="C1636" i="5"/>
  <c r="C1637" i="5"/>
  <c r="C1638" i="5"/>
  <c r="V1638" i="5" s="1"/>
  <c r="E1638" i="5" s="1"/>
  <c r="C1639" i="5"/>
  <c r="C1640" i="5"/>
  <c r="C1641" i="5"/>
  <c r="C1642" i="5"/>
  <c r="V1642" i="5" s="1"/>
  <c r="E1642" i="5" s="1"/>
  <c r="X1642" i="5" s="1"/>
  <c r="C1643" i="5"/>
  <c r="C1644" i="5"/>
  <c r="C1645" i="5"/>
  <c r="C1646" i="5"/>
  <c r="V1646" i="5" s="1"/>
  <c r="E1646" i="5" s="1"/>
  <c r="C1647" i="5"/>
  <c r="C1648" i="5"/>
  <c r="C1649" i="5"/>
  <c r="C1650" i="5"/>
  <c r="V1650" i="5" s="1"/>
  <c r="E1650" i="5" s="1"/>
  <c r="C1651" i="5"/>
  <c r="C1652" i="5"/>
  <c r="C1653" i="5"/>
  <c r="C1654" i="5"/>
  <c r="V1654" i="5" s="1"/>
  <c r="E1654" i="5" s="1"/>
  <c r="C1655" i="5"/>
  <c r="C1656" i="5"/>
  <c r="C1657" i="5"/>
  <c r="C1658" i="5"/>
  <c r="V1658" i="5" s="1"/>
  <c r="E1658" i="5" s="1"/>
  <c r="C1659" i="5"/>
  <c r="C1660" i="5"/>
  <c r="C1661" i="5"/>
  <c r="C1662" i="5"/>
  <c r="V1662" i="5" s="1"/>
  <c r="E1662" i="5" s="1"/>
  <c r="C1663" i="5"/>
  <c r="C1664" i="5"/>
  <c r="C1665" i="5"/>
  <c r="C1666" i="5"/>
  <c r="V1666" i="5" s="1"/>
  <c r="E1666" i="5" s="1"/>
  <c r="C1667" i="5"/>
  <c r="C1668" i="5"/>
  <c r="C1669" i="5"/>
  <c r="C1670" i="5"/>
  <c r="V1670" i="5" s="1"/>
  <c r="E1670" i="5" s="1"/>
  <c r="C1671" i="5"/>
  <c r="C1672" i="5"/>
  <c r="C1673" i="5"/>
  <c r="C1674" i="5"/>
  <c r="V1674" i="5" s="1"/>
  <c r="E1674" i="5" s="1"/>
  <c r="X1674" i="5" s="1"/>
  <c r="C1675" i="5"/>
  <c r="C1676" i="5"/>
  <c r="C1677" i="5"/>
  <c r="C1678" i="5"/>
  <c r="V1678" i="5" s="1"/>
  <c r="E1678" i="5" s="1"/>
  <c r="C1679" i="5"/>
  <c r="C1680" i="5"/>
  <c r="C1681" i="5"/>
  <c r="C1682" i="5"/>
  <c r="V1682" i="5" s="1"/>
  <c r="E1682" i="5" s="1"/>
  <c r="C1683" i="5"/>
  <c r="C1684" i="5"/>
  <c r="C1685" i="5"/>
  <c r="C1686" i="5"/>
  <c r="V1686" i="5" s="1"/>
  <c r="E1686" i="5" s="1"/>
  <c r="C1687" i="5"/>
  <c r="C1688" i="5"/>
  <c r="C1689" i="5"/>
  <c r="C1690" i="5"/>
  <c r="V1690" i="5" s="1"/>
  <c r="E1690" i="5" s="1"/>
  <c r="C1691" i="5"/>
  <c r="C1692" i="5"/>
  <c r="C1693" i="5"/>
  <c r="C1694" i="5"/>
  <c r="V1694" i="5" s="1"/>
  <c r="E1694" i="5" s="1"/>
  <c r="C1695" i="5"/>
  <c r="C1696" i="5"/>
  <c r="C1697" i="5"/>
  <c r="C1698" i="5"/>
  <c r="V1698" i="5" s="1"/>
  <c r="E1698" i="5" s="1"/>
  <c r="C1699" i="5"/>
  <c r="C1700" i="5"/>
  <c r="C1701" i="5"/>
  <c r="C1702" i="5"/>
  <c r="V1702" i="5" s="1"/>
  <c r="E1702" i="5" s="1"/>
  <c r="C1703" i="5"/>
  <c r="C1704" i="5"/>
  <c r="C1705" i="5"/>
  <c r="C1706" i="5"/>
  <c r="V1706" i="5" s="1"/>
  <c r="E1706" i="5" s="1"/>
  <c r="X1706" i="5" s="1"/>
  <c r="C1707" i="5"/>
  <c r="C1708" i="5"/>
  <c r="C1709" i="5"/>
  <c r="C1710" i="5"/>
  <c r="V1710" i="5" s="1"/>
  <c r="E1710" i="5" s="1"/>
  <c r="C1711" i="5"/>
  <c r="C1712" i="5"/>
  <c r="C1713" i="5"/>
  <c r="C1714" i="5"/>
  <c r="V1714" i="5" s="1"/>
  <c r="E1714" i="5" s="1"/>
  <c r="C1715" i="5"/>
  <c r="C1716" i="5"/>
  <c r="C1717" i="5"/>
  <c r="C1718" i="5"/>
  <c r="V1718" i="5" s="1"/>
  <c r="E1718" i="5" s="1"/>
  <c r="C1719" i="5"/>
  <c r="C1720" i="5"/>
  <c r="C1721" i="5"/>
  <c r="C1722" i="5"/>
  <c r="V1722" i="5" s="1"/>
  <c r="E1722" i="5" s="1"/>
  <c r="C1723" i="5"/>
  <c r="C1724" i="5"/>
  <c r="C1725" i="5"/>
  <c r="C1726" i="5"/>
  <c r="V1726" i="5" s="1"/>
  <c r="E1726" i="5" s="1"/>
  <c r="C1727" i="5"/>
  <c r="C1728" i="5"/>
  <c r="C1729" i="5"/>
  <c r="C1730" i="5"/>
  <c r="V1730" i="5" s="1"/>
  <c r="E1730" i="5" s="1"/>
  <c r="C1731" i="5"/>
  <c r="C1732" i="5"/>
  <c r="C1733" i="5"/>
  <c r="C1734" i="5"/>
  <c r="V1734" i="5" s="1"/>
  <c r="E1734" i="5" s="1"/>
  <c r="C1735" i="5"/>
  <c r="C1736" i="5"/>
  <c r="C1737" i="5"/>
  <c r="C1738" i="5"/>
  <c r="V1738" i="5" s="1"/>
  <c r="E1738" i="5" s="1"/>
  <c r="C1739" i="5"/>
  <c r="C1740" i="5"/>
  <c r="C1741" i="5"/>
  <c r="C1742" i="5"/>
  <c r="V1742" i="5" s="1"/>
  <c r="E1742" i="5" s="1"/>
  <c r="C1743" i="5"/>
  <c r="C1744" i="5"/>
  <c r="C1745" i="5"/>
  <c r="C1746" i="5"/>
  <c r="V1746" i="5" s="1"/>
  <c r="E1746" i="5" s="1"/>
  <c r="C1747" i="5"/>
  <c r="C1748" i="5"/>
  <c r="C1749" i="5"/>
  <c r="C1750" i="5"/>
  <c r="V1750" i="5" s="1"/>
  <c r="E1750" i="5" s="1"/>
  <c r="C1751" i="5"/>
  <c r="C1752" i="5"/>
  <c r="C1753" i="5"/>
  <c r="C1754" i="5"/>
  <c r="V1754" i="5" s="1"/>
  <c r="E1754" i="5" s="1"/>
  <c r="C1755" i="5"/>
  <c r="C1756" i="5"/>
  <c r="C1757" i="5"/>
  <c r="C1758" i="5"/>
  <c r="V1758" i="5" s="1"/>
  <c r="E1758" i="5" s="1"/>
  <c r="X1758" i="5" s="1"/>
  <c r="C1759" i="5"/>
  <c r="C1760" i="5"/>
  <c r="C1761" i="5"/>
  <c r="C1762" i="5"/>
  <c r="V1762" i="5" s="1"/>
  <c r="E1762" i="5" s="1"/>
  <c r="X1762" i="5" s="1"/>
  <c r="C1763" i="5"/>
  <c r="C1764" i="5"/>
  <c r="C1765" i="5"/>
  <c r="C1766" i="5"/>
  <c r="V1766" i="5" s="1"/>
  <c r="E1766" i="5" s="1"/>
  <c r="X1766" i="5" s="1"/>
  <c r="C1767" i="5"/>
  <c r="C1768" i="5"/>
  <c r="C1769" i="5"/>
  <c r="C1770" i="5"/>
  <c r="V1770" i="5" s="1"/>
  <c r="E1770" i="5" s="1"/>
  <c r="C1771" i="5"/>
  <c r="C1772" i="5"/>
  <c r="C1773" i="5"/>
  <c r="C1774" i="5"/>
  <c r="V1774" i="5" s="1"/>
  <c r="E1774" i="5" s="1"/>
  <c r="C1775" i="5"/>
  <c r="C1776" i="5"/>
  <c r="C1777" i="5"/>
  <c r="C1778" i="5"/>
  <c r="V1778" i="5" s="1"/>
  <c r="E1778" i="5" s="1"/>
  <c r="X1778" i="5" s="1"/>
  <c r="C1779" i="5"/>
  <c r="C1780" i="5"/>
  <c r="C1781" i="5"/>
  <c r="C1782" i="5"/>
  <c r="V1782" i="5" s="1"/>
  <c r="E1782" i="5" s="1"/>
  <c r="X1782" i="5" s="1"/>
  <c r="C1783" i="5"/>
  <c r="C1784" i="5"/>
  <c r="C1785" i="5"/>
  <c r="C1786" i="5"/>
  <c r="V1786" i="5" s="1"/>
  <c r="E1786" i="5" s="1"/>
  <c r="C1787" i="5"/>
  <c r="C1788" i="5"/>
  <c r="C1789" i="5"/>
  <c r="C1790" i="5"/>
  <c r="V1790" i="5" s="1"/>
  <c r="E1790" i="5" s="1"/>
  <c r="X1790" i="5" s="1"/>
  <c r="C1791" i="5"/>
  <c r="C1792" i="5"/>
  <c r="C1793" i="5"/>
  <c r="C1794" i="5"/>
  <c r="V1794" i="5" s="1"/>
  <c r="E1794" i="5" s="1"/>
  <c r="X1794" i="5" s="1"/>
  <c r="C1795" i="5"/>
  <c r="C1796" i="5"/>
  <c r="C1797" i="5"/>
  <c r="C1798" i="5"/>
  <c r="V1798" i="5" s="1"/>
  <c r="E1798" i="5" s="1"/>
  <c r="X1798" i="5" s="1"/>
  <c r="C1799" i="5"/>
  <c r="C1800" i="5"/>
  <c r="C1801" i="5"/>
  <c r="C1802" i="5"/>
  <c r="V1802" i="5" s="1"/>
  <c r="E1802" i="5" s="1"/>
  <c r="X1802" i="5" s="1"/>
  <c r="C1803" i="5"/>
  <c r="C1804" i="5"/>
  <c r="C1805" i="5"/>
  <c r="C1806" i="5"/>
  <c r="V1806" i="5" s="1"/>
  <c r="E1806" i="5" s="1"/>
  <c r="X1806" i="5" s="1"/>
  <c r="C1807" i="5"/>
  <c r="C1808" i="5"/>
  <c r="C1809" i="5"/>
  <c r="C1810" i="5"/>
  <c r="V1810" i="5" s="1"/>
  <c r="E1810" i="5" s="1"/>
  <c r="C1811" i="5"/>
  <c r="C1812" i="5"/>
  <c r="C1813" i="5"/>
  <c r="C1814" i="5"/>
  <c r="V1814" i="5" s="1"/>
  <c r="E1814" i="5" s="1"/>
  <c r="C1815" i="5"/>
  <c r="C1816" i="5"/>
  <c r="C1817" i="5"/>
  <c r="C1818" i="5"/>
  <c r="V1818" i="5" s="1"/>
  <c r="E1818" i="5" s="1"/>
  <c r="X1818" i="5" s="1"/>
  <c r="C1819" i="5"/>
  <c r="C1820" i="5"/>
  <c r="C1821" i="5"/>
  <c r="C1822" i="5"/>
  <c r="V1822" i="5" s="1"/>
  <c r="E1822" i="5" s="1"/>
  <c r="C1823" i="5"/>
  <c r="C1824" i="5"/>
  <c r="C1825" i="5"/>
  <c r="C1826" i="5"/>
  <c r="V1826" i="5" s="1"/>
  <c r="E1826" i="5" s="1"/>
  <c r="C1827" i="5"/>
  <c r="C1828" i="5"/>
  <c r="C1829" i="5"/>
  <c r="C1830" i="5"/>
  <c r="V1830" i="5" s="1"/>
  <c r="E1830" i="5" s="1"/>
  <c r="X1830" i="5" s="1"/>
  <c r="C1831" i="5"/>
  <c r="C1832" i="5"/>
  <c r="C1833" i="5"/>
  <c r="C1834" i="5"/>
  <c r="V1834" i="5" s="1"/>
  <c r="E1834" i="5" s="1"/>
  <c r="C1835" i="5"/>
  <c r="C1836" i="5"/>
  <c r="C1837" i="5"/>
  <c r="C1838" i="5"/>
  <c r="V1838" i="5" s="1"/>
  <c r="E1838" i="5" s="1"/>
  <c r="C1839" i="5"/>
  <c r="C1840" i="5"/>
  <c r="C1841" i="5"/>
  <c r="C1842" i="5"/>
  <c r="V1842" i="5" s="1"/>
  <c r="E1842" i="5" s="1"/>
  <c r="X1842" i="5" s="1"/>
  <c r="C1843" i="5"/>
  <c r="C1844" i="5"/>
  <c r="C1845" i="5"/>
  <c r="C1846" i="5"/>
  <c r="V1846" i="5" s="1"/>
  <c r="E1846" i="5" s="1"/>
  <c r="C1847" i="5"/>
  <c r="C1848" i="5"/>
  <c r="C1849" i="5"/>
  <c r="C1850" i="5"/>
  <c r="V1850" i="5" s="1"/>
  <c r="E1850" i="5" s="1"/>
  <c r="C1851" i="5"/>
  <c r="C1852" i="5"/>
  <c r="C1853" i="5"/>
  <c r="C1854" i="5"/>
  <c r="V1854" i="5" s="1"/>
  <c r="E1854" i="5" s="1"/>
  <c r="C1855" i="5"/>
  <c r="C1856" i="5"/>
  <c r="C1857" i="5"/>
  <c r="C1858" i="5"/>
  <c r="V1858" i="5" s="1"/>
  <c r="E1858" i="5" s="1"/>
  <c r="C1859" i="5"/>
  <c r="C1860" i="5"/>
  <c r="C1861" i="5"/>
  <c r="C1862" i="5"/>
  <c r="V1862" i="5" s="1"/>
  <c r="E1862" i="5" s="1"/>
  <c r="C1863" i="5"/>
  <c r="C1864" i="5"/>
  <c r="C1865" i="5"/>
  <c r="C1866" i="5"/>
  <c r="V1866" i="5" s="1"/>
  <c r="E1866" i="5" s="1"/>
  <c r="C1867" i="5"/>
  <c r="C1868" i="5"/>
  <c r="C1869" i="5"/>
  <c r="C1870" i="5"/>
  <c r="V1870" i="5" s="1"/>
  <c r="E1870" i="5" s="1"/>
  <c r="C1871" i="5"/>
  <c r="C1872" i="5"/>
  <c r="C1873" i="5"/>
  <c r="C1874" i="5"/>
  <c r="V1874" i="5" s="1"/>
  <c r="E1874" i="5" s="1"/>
  <c r="X1874" i="5" s="1"/>
  <c r="C1875" i="5"/>
  <c r="C1876" i="5"/>
  <c r="C1877" i="5"/>
  <c r="C1878" i="5"/>
  <c r="V1878" i="5" s="1"/>
  <c r="E1878" i="5" s="1"/>
  <c r="X1878" i="5" s="1"/>
  <c r="C1879" i="5"/>
  <c r="C1880" i="5"/>
  <c r="C1881" i="5"/>
  <c r="C1882" i="5"/>
  <c r="C1883" i="5"/>
  <c r="C1884" i="5"/>
  <c r="C1885" i="5"/>
  <c r="C1886" i="5"/>
  <c r="V1886" i="5" s="1"/>
  <c r="E1886" i="5" s="1"/>
  <c r="X1886" i="5" s="1"/>
  <c r="C1887" i="5"/>
  <c r="C1888" i="5"/>
  <c r="C1889" i="5"/>
  <c r="C1890" i="5"/>
  <c r="V1890" i="5" s="1"/>
  <c r="C1891" i="5"/>
  <c r="C1892" i="5"/>
  <c r="C1893" i="5"/>
  <c r="C1894" i="5"/>
  <c r="V1894" i="5" s="1"/>
  <c r="E1894" i="5" s="1"/>
  <c r="X1894" i="5" s="1"/>
  <c r="C1895" i="5"/>
  <c r="C1896" i="5"/>
  <c r="C1897" i="5"/>
  <c r="C1898" i="5"/>
  <c r="C1899" i="5"/>
  <c r="C1900" i="5"/>
  <c r="C1901" i="5"/>
  <c r="C1902" i="5"/>
  <c r="V1902" i="5" s="1"/>
  <c r="E1902" i="5" s="1"/>
  <c r="X1902" i="5" s="1"/>
  <c r="C1903" i="5"/>
  <c r="C1904" i="5"/>
  <c r="C1905" i="5"/>
  <c r="C1906" i="5"/>
  <c r="V1906" i="5" s="1"/>
  <c r="C1907" i="5"/>
  <c r="C1908" i="5"/>
  <c r="C1909" i="5"/>
  <c r="C1910" i="5"/>
  <c r="V1910" i="5" s="1"/>
  <c r="E1910" i="5" s="1"/>
  <c r="C1911" i="5"/>
  <c r="C1912" i="5"/>
  <c r="C1913" i="5"/>
  <c r="C1914" i="5"/>
  <c r="C1915" i="5"/>
  <c r="C1916" i="5"/>
  <c r="C1917" i="5"/>
  <c r="C1918" i="5"/>
  <c r="V1918" i="5" s="1"/>
  <c r="E1918" i="5" s="1"/>
  <c r="C1919" i="5"/>
  <c r="C1920" i="5"/>
  <c r="C1921" i="5"/>
  <c r="C1922" i="5"/>
  <c r="V1922" i="5" s="1"/>
  <c r="E1922" i="5" s="1"/>
  <c r="C1923" i="5"/>
  <c r="C1924" i="5"/>
  <c r="C1925" i="5"/>
  <c r="C1926" i="5"/>
  <c r="V1926" i="5" s="1"/>
  <c r="E1926" i="5" s="1"/>
  <c r="X1926" i="5" s="1"/>
  <c r="C1927" i="5"/>
  <c r="C1928" i="5"/>
  <c r="C1929" i="5"/>
  <c r="C1930" i="5"/>
  <c r="C1931" i="5"/>
  <c r="C1932" i="5"/>
  <c r="C1933" i="5"/>
  <c r="C1934" i="5"/>
  <c r="V1934" i="5" s="1"/>
  <c r="E1934" i="5" s="1"/>
  <c r="C1935" i="5"/>
  <c r="C1936" i="5"/>
  <c r="C1937" i="5"/>
  <c r="C1938" i="5"/>
  <c r="V1938" i="5" s="1"/>
  <c r="E1938" i="5" s="1"/>
  <c r="C1939" i="5"/>
  <c r="C1940" i="5"/>
  <c r="C1941" i="5"/>
  <c r="C1942" i="5"/>
  <c r="V1942" i="5" s="1"/>
  <c r="E1942" i="5" s="1"/>
  <c r="C1943" i="5"/>
  <c r="C1944" i="5"/>
  <c r="C1945" i="5"/>
  <c r="C1946" i="5"/>
  <c r="C1947" i="5"/>
  <c r="C1948" i="5"/>
  <c r="C1949" i="5"/>
  <c r="C1950" i="5"/>
  <c r="V1950" i="5" s="1"/>
  <c r="E1950" i="5" s="1"/>
  <c r="C1951" i="5"/>
  <c r="C1952" i="5"/>
  <c r="C1953" i="5"/>
  <c r="C1954" i="5"/>
  <c r="V1954" i="5" s="1"/>
  <c r="E1954" i="5" s="1"/>
  <c r="C1955" i="5"/>
  <c r="C1956" i="5"/>
  <c r="C1957" i="5"/>
  <c r="C1958" i="5"/>
  <c r="V1958" i="5" s="1"/>
  <c r="E1958" i="5" s="1"/>
  <c r="C1959" i="5"/>
  <c r="C1960" i="5"/>
  <c r="C1961" i="5"/>
  <c r="C1962" i="5"/>
  <c r="C1963" i="5"/>
  <c r="C1964" i="5"/>
  <c r="C1965" i="5"/>
  <c r="C1966" i="5"/>
  <c r="V1966" i="5" s="1"/>
  <c r="E1966" i="5" s="1"/>
  <c r="X1966" i="5" s="1"/>
  <c r="C1967" i="5"/>
  <c r="C1968" i="5"/>
  <c r="C1969" i="5"/>
  <c r="C1970" i="5"/>
  <c r="V1970" i="5" s="1"/>
  <c r="E1970" i="5" s="1"/>
  <c r="C1971" i="5"/>
  <c r="C1972" i="5"/>
  <c r="C1973" i="5"/>
  <c r="C1974" i="5"/>
  <c r="V1974" i="5" s="1"/>
  <c r="E1974" i="5" s="1"/>
  <c r="X1974" i="5" s="1"/>
  <c r="C1975" i="5"/>
  <c r="C1976" i="5"/>
  <c r="C1977" i="5"/>
  <c r="C1978" i="5"/>
  <c r="C1979" i="5"/>
  <c r="C1980" i="5"/>
  <c r="C1981" i="5"/>
  <c r="C1982" i="5"/>
  <c r="V1982" i="5" s="1"/>
  <c r="E1982" i="5" s="1"/>
  <c r="C1983" i="5"/>
  <c r="C1984" i="5"/>
  <c r="C1985" i="5"/>
  <c r="C1986" i="5"/>
  <c r="V1986" i="5" s="1"/>
  <c r="C1987" i="5"/>
  <c r="C1988" i="5"/>
  <c r="C1989" i="5"/>
  <c r="C1990" i="5"/>
  <c r="V1990" i="5" s="1"/>
  <c r="C1991" i="5"/>
  <c r="C1992" i="5"/>
  <c r="C1993" i="5"/>
  <c r="C1994" i="5"/>
  <c r="V1994" i="5" s="1"/>
  <c r="C1995" i="5"/>
  <c r="C1996" i="5"/>
  <c r="C1997" i="5"/>
  <c r="C1998" i="5"/>
  <c r="V1998" i="5" s="1"/>
  <c r="C1999" i="5"/>
  <c r="C2000" i="5"/>
  <c r="C2001" i="5"/>
  <c r="C2002" i="5"/>
  <c r="V2002" i="5" s="1"/>
  <c r="C2003" i="5"/>
  <c r="C2004" i="5"/>
  <c r="C2005" i="5"/>
  <c r="C2006" i="5"/>
  <c r="V2006" i="5" s="1"/>
  <c r="C2007" i="5"/>
  <c r="C2008" i="5"/>
  <c r="C2009" i="5"/>
  <c r="C2010" i="5"/>
  <c r="V2010" i="5" s="1"/>
  <c r="C2011" i="5"/>
  <c r="C2012" i="5"/>
  <c r="C2013" i="5"/>
  <c r="C2014" i="5"/>
  <c r="V2014" i="5" s="1"/>
  <c r="C2015" i="5"/>
  <c r="C2016" i="5"/>
  <c r="C2017" i="5"/>
  <c r="C2018" i="5"/>
  <c r="V2018" i="5" s="1"/>
  <c r="C2019" i="5"/>
  <c r="C2020" i="5"/>
  <c r="C2021" i="5"/>
  <c r="C2022" i="5"/>
  <c r="V2022" i="5" s="1"/>
  <c r="C2023" i="5"/>
  <c r="C2024" i="5"/>
  <c r="C2025" i="5"/>
  <c r="C2026" i="5"/>
  <c r="V2026" i="5" s="1"/>
  <c r="C2027" i="5"/>
  <c r="C2028" i="5"/>
  <c r="C2029" i="5"/>
  <c r="C2030" i="5"/>
  <c r="V2030" i="5" s="1"/>
  <c r="C2031" i="5"/>
  <c r="C2032" i="5"/>
  <c r="C2033" i="5"/>
  <c r="C2034" i="5"/>
  <c r="V2034" i="5" s="1"/>
  <c r="C2035" i="5"/>
  <c r="C2036" i="5"/>
  <c r="C2037" i="5"/>
  <c r="C2038" i="5"/>
  <c r="V2038" i="5" s="1"/>
  <c r="C2039" i="5"/>
  <c r="C2040" i="5"/>
  <c r="C2041" i="5"/>
  <c r="C2042" i="5"/>
  <c r="V2042" i="5" s="1"/>
  <c r="C2043" i="5"/>
  <c r="C2044" i="5"/>
  <c r="C2045" i="5"/>
  <c r="C2046" i="5"/>
  <c r="V2046" i="5" s="1"/>
  <c r="C2047" i="5"/>
  <c r="C2048" i="5"/>
  <c r="C2049" i="5"/>
  <c r="C2050" i="5"/>
  <c r="V2050" i="5" s="1"/>
  <c r="C2051" i="5"/>
  <c r="C2052" i="5"/>
  <c r="C2053" i="5"/>
  <c r="C2054" i="5"/>
  <c r="V2054" i="5" s="1"/>
  <c r="C2055" i="5"/>
  <c r="C2056" i="5"/>
  <c r="C2057" i="5"/>
  <c r="C2058" i="5"/>
  <c r="V2058" i="5" s="1"/>
  <c r="C2059" i="5"/>
  <c r="C2060" i="5"/>
  <c r="C2061" i="5"/>
  <c r="C2062" i="5"/>
  <c r="V2062" i="5" s="1"/>
  <c r="C2063" i="5"/>
  <c r="C2064" i="5"/>
  <c r="C2065" i="5"/>
  <c r="C2066" i="5"/>
  <c r="V2066" i="5" s="1"/>
  <c r="C2067" i="5"/>
  <c r="C2068" i="5"/>
  <c r="C2069" i="5"/>
  <c r="C2070" i="5"/>
  <c r="V2070" i="5" s="1"/>
  <c r="C2071" i="5"/>
  <c r="C2072" i="5"/>
  <c r="C2073" i="5"/>
  <c r="C2074" i="5"/>
  <c r="V2074" i="5" s="1"/>
  <c r="C2075" i="5"/>
  <c r="C2076" i="5"/>
  <c r="C2077" i="5"/>
  <c r="C2078" i="5"/>
  <c r="V2078" i="5" s="1"/>
  <c r="C2079" i="5"/>
  <c r="C2080" i="5"/>
  <c r="C2081" i="5"/>
  <c r="C2082" i="5"/>
  <c r="V2082" i="5" s="1"/>
  <c r="C2083" i="5"/>
  <c r="C2084" i="5"/>
  <c r="C2085" i="5"/>
  <c r="C2086" i="5"/>
  <c r="V2086" i="5" s="1"/>
  <c r="C2087" i="5"/>
  <c r="C2088" i="5"/>
  <c r="C2089" i="5"/>
  <c r="C2090" i="5"/>
  <c r="V2090" i="5" s="1"/>
  <c r="C2091" i="5"/>
  <c r="C2092" i="5"/>
  <c r="C2093" i="5"/>
  <c r="C2094" i="5"/>
  <c r="V2094" i="5" s="1"/>
  <c r="C2095" i="5"/>
  <c r="C2096" i="5"/>
  <c r="C2097" i="5"/>
  <c r="C2098" i="5"/>
  <c r="V2098" i="5" s="1"/>
  <c r="C2099" i="5"/>
  <c r="C2100" i="5"/>
  <c r="C2101" i="5"/>
  <c r="C2102" i="5"/>
  <c r="V2102" i="5" s="1"/>
  <c r="C2103" i="5"/>
  <c r="C2104" i="5"/>
  <c r="C2105" i="5"/>
  <c r="C2106" i="5"/>
  <c r="V2106" i="5" s="1"/>
  <c r="C2107" i="5"/>
  <c r="C2108" i="5"/>
  <c r="C2109" i="5"/>
  <c r="C2110" i="5"/>
  <c r="V2110" i="5" s="1"/>
  <c r="C2111" i="5"/>
  <c r="C2112" i="5"/>
  <c r="C2113" i="5"/>
  <c r="C2114" i="5"/>
  <c r="V2114" i="5" s="1"/>
  <c r="C2115" i="5"/>
  <c r="C2116" i="5"/>
  <c r="C2117" i="5"/>
  <c r="C2118" i="5"/>
  <c r="V2118" i="5" s="1"/>
  <c r="C2119" i="5"/>
  <c r="C2120" i="5"/>
  <c r="C2121" i="5"/>
  <c r="C2122" i="5"/>
  <c r="V2122" i="5" s="1"/>
  <c r="C2123" i="5"/>
  <c r="C2124" i="5"/>
  <c r="C2125" i="5"/>
  <c r="C2126" i="5"/>
  <c r="V2126" i="5" s="1"/>
  <c r="R2126" i="5" s="1"/>
  <c r="C2127" i="5"/>
  <c r="C2128" i="5"/>
  <c r="C2129" i="5"/>
  <c r="C2130" i="5"/>
  <c r="V2130" i="5" s="1"/>
  <c r="C2131" i="5"/>
  <c r="C2132" i="5"/>
  <c r="C2133" i="5"/>
  <c r="C2134" i="5"/>
  <c r="V2134" i="5" s="1"/>
  <c r="H2134" i="5" s="1"/>
  <c r="C2135" i="5"/>
  <c r="C2136" i="5"/>
  <c r="C2137" i="5"/>
  <c r="C2138" i="5"/>
  <c r="V2138" i="5" s="1"/>
  <c r="J2138" i="5" s="1"/>
  <c r="C2139" i="5"/>
  <c r="C2140" i="5"/>
  <c r="C2141" i="5"/>
  <c r="C2142" i="5"/>
  <c r="V2142" i="5" s="1"/>
  <c r="C2143" i="5"/>
  <c r="C2144" i="5"/>
  <c r="C2145" i="5"/>
  <c r="C2146" i="5"/>
  <c r="V2146" i="5" s="1"/>
  <c r="J2146" i="5" s="1"/>
  <c r="C2147" i="5"/>
  <c r="C2148" i="5"/>
  <c r="C2149" i="5"/>
  <c r="C2150" i="5"/>
  <c r="V2150" i="5" s="1"/>
  <c r="C2151" i="5"/>
  <c r="C2152" i="5"/>
  <c r="C2153" i="5"/>
  <c r="C2154" i="5"/>
  <c r="V2154" i="5" s="1"/>
  <c r="C2155" i="5"/>
  <c r="C2156" i="5"/>
  <c r="C2157" i="5"/>
  <c r="C2158" i="5"/>
  <c r="V2158" i="5" s="1"/>
  <c r="C2159" i="5"/>
  <c r="C2160" i="5"/>
  <c r="C2161" i="5"/>
  <c r="C2162" i="5"/>
  <c r="V2162" i="5" s="1"/>
  <c r="I2162" i="5" s="1"/>
  <c r="C2163" i="5"/>
  <c r="C2164" i="5"/>
  <c r="C2165" i="5"/>
  <c r="C2166" i="5"/>
  <c r="V2166" i="5" s="1"/>
  <c r="H2166" i="5" s="1"/>
  <c r="C2167" i="5"/>
  <c r="C2168" i="5"/>
  <c r="C2169" i="5"/>
  <c r="C2170" i="5"/>
  <c r="V2170" i="5" s="1"/>
  <c r="C2171" i="5"/>
  <c r="C2172" i="5"/>
  <c r="C2173" i="5"/>
  <c r="C2174" i="5"/>
  <c r="V2174" i="5" s="1"/>
  <c r="R2174" i="5" s="1"/>
  <c r="C2175" i="5"/>
  <c r="C2176" i="5"/>
  <c r="C2177" i="5"/>
  <c r="C2178" i="5"/>
  <c r="V2178" i="5" s="1"/>
  <c r="R2178" i="5" s="1"/>
  <c r="C2179" i="5"/>
  <c r="C2180" i="5"/>
  <c r="C2181" i="5"/>
  <c r="C2182" i="5"/>
  <c r="V2182" i="5" s="1"/>
  <c r="C2183" i="5"/>
  <c r="C2184" i="5"/>
  <c r="C2185" i="5"/>
  <c r="C2186" i="5"/>
  <c r="V2186" i="5" s="1"/>
  <c r="C2187" i="5"/>
  <c r="C2188" i="5"/>
  <c r="C2189" i="5"/>
  <c r="C2190" i="5"/>
  <c r="V2190" i="5" s="1"/>
  <c r="C2191" i="5"/>
  <c r="C2192" i="5"/>
  <c r="C2193" i="5"/>
  <c r="C2194" i="5"/>
  <c r="V2194" i="5" s="1"/>
  <c r="H2194" i="5" s="1"/>
  <c r="C2195" i="5"/>
  <c r="C2196" i="5"/>
  <c r="C2197" i="5"/>
  <c r="C2198" i="5"/>
  <c r="V2198" i="5" s="1"/>
  <c r="C2199" i="5"/>
  <c r="C2200" i="5"/>
  <c r="C2201" i="5"/>
  <c r="C2202" i="5"/>
  <c r="V2202" i="5" s="1"/>
  <c r="H2202" i="5" s="1"/>
  <c r="C2203" i="5"/>
  <c r="C2204" i="5"/>
  <c r="C2205" i="5"/>
  <c r="C2206" i="5"/>
  <c r="V2206" i="5" s="1"/>
  <c r="C2207" i="5"/>
  <c r="C2208" i="5"/>
  <c r="C2209" i="5"/>
  <c r="C2210" i="5"/>
  <c r="V2210" i="5" s="1"/>
  <c r="C2211" i="5"/>
  <c r="C2212" i="5"/>
  <c r="C2213" i="5"/>
  <c r="C2214" i="5"/>
  <c r="V2214" i="5" s="1"/>
  <c r="C2215" i="5"/>
  <c r="C2216" i="5"/>
  <c r="C2217" i="5"/>
  <c r="C2218" i="5"/>
  <c r="V2218" i="5" s="1"/>
  <c r="C2219" i="5"/>
  <c r="C2220" i="5"/>
  <c r="C2221" i="5"/>
  <c r="C2222" i="5"/>
  <c r="V2222" i="5" s="1"/>
  <c r="C2223" i="5"/>
  <c r="C2224" i="5"/>
  <c r="C2225" i="5"/>
  <c r="C2226" i="5"/>
  <c r="V2226" i="5" s="1"/>
  <c r="C2227" i="5"/>
  <c r="C2228" i="5"/>
  <c r="C2229" i="5"/>
  <c r="C2230" i="5"/>
  <c r="V2230" i="5" s="1"/>
  <c r="C2231" i="5"/>
  <c r="C2232" i="5"/>
  <c r="C2233" i="5"/>
  <c r="C2234" i="5"/>
  <c r="V2234" i="5" s="1"/>
  <c r="C2235" i="5"/>
  <c r="C2236" i="5"/>
  <c r="C2237" i="5"/>
  <c r="C2238" i="5"/>
  <c r="V2238" i="5" s="1"/>
  <c r="C2239" i="5"/>
  <c r="C2240" i="5"/>
  <c r="C2241" i="5"/>
  <c r="C2242" i="5"/>
  <c r="V2242" i="5" s="1"/>
  <c r="C2243" i="5"/>
  <c r="C2244" i="5"/>
  <c r="C2245" i="5"/>
  <c r="C2246" i="5"/>
  <c r="V2246" i="5" s="1"/>
  <c r="C2247" i="5"/>
  <c r="C2248" i="5"/>
  <c r="C2249" i="5"/>
  <c r="C2250" i="5"/>
  <c r="V2250" i="5" s="1"/>
  <c r="C2251" i="5"/>
  <c r="C2252" i="5"/>
  <c r="C2253" i="5"/>
  <c r="C2254" i="5"/>
  <c r="V2254" i="5" s="1"/>
  <c r="C2255" i="5"/>
  <c r="C2256" i="5"/>
  <c r="C2257" i="5"/>
  <c r="C2258" i="5"/>
  <c r="V2258" i="5" s="1"/>
  <c r="C2259" i="5"/>
  <c r="C2260" i="5"/>
  <c r="C2261" i="5"/>
  <c r="C2262" i="5"/>
  <c r="V2262" i="5" s="1"/>
  <c r="C2263" i="5"/>
  <c r="C2264" i="5"/>
  <c r="C2265" i="5"/>
  <c r="C2266" i="5"/>
  <c r="V2266" i="5" s="1"/>
  <c r="C2267" i="5"/>
  <c r="C2268" i="5"/>
  <c r="C2269" i="5"/>
  <c r="C2270" i="5"/>
  <c r="V2270" i="5" s="1"/>
  <c r="C2271" i="5"/>
  <c r="C2272" i="5"/>
  <c r="C2273" i="5"/>
  <c r="C2274" i="5"/>
  <c r="V2274" i="5" s="1"/>
  <c r="C2275" i="5"/>
  <c r="C2276" i="5"/>
  <c r="C2277" i="5"/>
  <c r="C2278" i="5"/>
  <c r="V2278" i="5" s="1"/>
  <c r="C2279" i="5"/>
  <c r="C2280" i="5"/>
  <c r="C2281" i="5"/>
  <c r="C2282" i="5"/>
  <c r="V2282" i="5" s="1"/>
  <c r="C2283" i="5"/>
  <c r="C2284" i="5"/>
  <c r="C2285" i="5"/>
  <c r="C2286" i="5"/>
  <c r="V2286" i="5" s="1"/>
  <c r="C2287" i="5"/>
  <c r="C2288" i="5"/>
  <c r="C2289" i="5"/>
  <c r="C2290" i="5"/>
  <c r="V2290" i="5" s="1"/>
  <c r="C2291" i="5"/>
  <c r="C2292" i="5"/>
  <c r="C2293" i="5"/>
  <c r="C2294" i="5"/>
  <c r="V2294" i="5" s="1"/>
  <c r="C2295" i="5"/>
  <c r="C2296" i="5"/>
  <c r="C2297" i="5"/>
  <c r="C2298" i="5"/>
  <c r="V2298" i="5" s="1"/>
  <c r="C2299" i="5"/>
  <c r="C2300" i="5"/>
  <c r="C2301" i="5"/>
  <c r="C2302" i="5"/>
  <c r="V2302" i="5" s="1"/>
  <c r="I2302" i="5" s="1"/>
  <c r="C2303" i="5"/>
  <c r="C2304" i="5"/>
  <c r="C2305" i="5"/>
  <c r="C2306" i="5"/>
  <c r="V2306" i="5" s="1"/>
  <c r="J2306" i="5" s="1"/>
  <c r="C2307" i="5"/>
  <c r="C2308" i="5"/>
  <c r="C2309" i="5"/>
  <c r="C2310" i="5"/>
  <c r="V2310" i="5" s="1"/>
  <c r="F2310" i="5" s="1"/>
  <c r="C2311" i="5"/>
  <c r="C2312" i="5"/>
  <c r="C2313" i="5"/>
  <c r="C2314" i="5"/>
  <c r="V2314" i="5" s="1"/>
  <c r="C2315" i="5"/>
  <c r="C2316" i="5"/>
  <c r="C2317" i="5"/>
  <c r="C2318" i="5"/>
  <c r="V2318" i="5" s="1"/>
  <c r="C2319" i="5"/>
  <c r="C2320" i="5"/>
  <c r="C2321" i="5"/>
  <c r="C2322" i="5"/>
  <c r="V2322" i="5" s="1"/>
  <c r="C2323" i="5"/>
  <c r="C2324" i="5"/>
  <c r="C2325" i="5"/>
  <c r="C2326" i="5"/>
  <c r="V2326" i="5" s="1"/>
  <c r="C2327" i="5"/>
  <c r="C2328" i="5"/>
  <c r="C2329" i="5"/>
  <c r="C2330" i="5"/>
  <c r="V2330" i="5" s="1"/>
  <c r="C2331" i="5"/>
  <c r="C2332" i="5"/>
  <c r="C2333" i="5"/>
  <c r="C2334" i="5"/>
  <c r="V2334" i="5" s="1"/>
  <c r="R2334" i="5" s="1"/>
  <c r="C2335" i="5"/>
  <c r="C2336" i="5"/>
  <c r="C2337" i="5"/>
  <c r="C2338" i="5"/>
  <c r="V2338" i="5" s="1"/>
  <c r="C2339" i="5"/>
  <c r="C2340" i="5"/>
  <c r="C2341" i="5"/>
  <c r="C2342" i="5"/>
  <c r="V2342" i="5" s="1"/>
  <c r="C2343" i="5"/>
  <c r="C2344" i="5"/>
  <c r="C2345" i="5"/>
  <c r="C2346" i="5"/>
  <c r="V2346" i="5" s="1"/>
  <c r="C2347" i="5"/>
  <c r="C2348" i="5"/>
  <c r="C2349" i="5"/>
  <c r="C2350" i="5"/>
  <c r="V2350" i="5" s="1"/>
  <c r="C2351" i="5"/>
  <c r="C2352" i="5"/>
  <c r="C2353" i="5"/>
  <c r="C2354" i="5"/>
  <c r="V2354" i="5" s="1"/>
  <c r="C2355" i="5"/>
  <c r="C2356" i="5"/>
  <c r="C2357" i="5"/>
  <c r="C2358" i="5"/>
  <c r="V2358" i="5" s="1"/>
  <c r="C2359" i="5"/>
  <c r="C2360" i="5"/>
  <c r="C2361" i="5"/>
  <c r="C2362" i="5"/>
  <c r="V2362" i="5" s="1"/>
  <c r="C2363" i="5"/>
  <c r="C2364" i="5"/>
  <c r="C2365" i="5"/>
  <c r="C2366" i="5"/>
  <c r="V2366" i="5" s="1"/>
  <c r="F2366" i="5" s="1"/>
  <c r="C2367" i="5"/>
  <c r="C2368" i="5"/>
  <c r="C2369" i="5"/>
  <c r="C2370" i="5"/>
  <c r="V2370" i="5" s="1"/>
  <c r="C2371" i="5"/>
  <c r="C2372" i="5"/>
  <c r="C2373" i="5"/>
  <c r="C2374" i="5"/>
  <c r="V2374" i="5" s="1"/>
  <c r="C2375" i="5"/>
  <c r="C2376" i="5"/>
  <c r="C2377" i="5"/>
  <c r="C2378" i="5"/>
  <c r="V2378" i="5" s="1"/>
  <c r="C2379" i="5"/>
  <c r="C2380" i="5"/>
  <c r="C2381" i="5"/>
  <c r="C2382" i="5"/>
  <c r="V2382" i="5" s="1"/>
  <c r="C2383" i="5"/>
  <c r="C2384" i="5"/>
  <c r="C2385" i="5"/>
  <c r="C2386" i="5"/>
  <c r="V2386" i="5" s="1"/>
  <c r="C2387" i="5"/>
  <c r="C2388" i="5"/>
  <c r="C2389" i="5"/>
  <c r="C2390" i="5"/>
  <c r="V2390" i="5" s="1"/>
  <c r="C2391" i="5"/>
  <c r="C2392" i="5"/>
  <c r="C2393" i="5"/>
  <c r="C2394" i="5"/>
  <c r="V2394" i="5" s="1"/>
  <c r="C2395" i="5"/>
  <c r="C2396" i="5"/>
  <c r="C2397" i="5"/>
  <c r="C2398" i="5"/>
  <c r="V2398" i="5" s="1"/>
  <c r="C2399" i="5"/>
  <c r="C2400" i="5"/>
  <c r="C2401" i="5"/>
  <c r="C2402" i="5"/>
  <c r="V2402" i="5" s="1"/>
  <c r="C2403" i="5"/>
  <c r="C2404" i="5"/>
  <c r="C2405" i="5"/>
  <c r="C2406" i="5"/>
  <c r="V2406" i="5" s="1"/>
  <c r="C2407" i="5"/>
  <c r="C2408" i="5"/>
  <c r="C2409" i="5"/>
  <c r="C2410" i="5"/>
  <c r="V2410" i="5" s="1"/>
  <c r="C2411" i="5"/>
  <c r="C2412" i="5"/>
  <c r="C2413" i="5"/>
  <c r="C2414" i="5"/>
  <c r="V2414" i="5" s="1"/>
  <c r="C2415" i="5"/>
  <c r="C2416" i="5"/>
  <c r="C2417" i="5"/>
  <c r="C2418" i="5"/>
  <c r="V2418" i="5" s="1"/>
  <c r="C2419" i="5"/>
  <c r="C2420" i="5"/>
  <c r="C2421" i="5"/>
  <c r="C2422" i="5"/>
  <c r="V2422" i="5" s="1"/>
  <c r="C2423" i="5"/>
  <c r="C2424" i="5"/>
  <c r="C2425" i="5"/>
  <c r="C2426" i="5"/>
  <c r="V2426" i="5" s="1"/>
  <c r="C2427" i="5"/>
  <c r="C2428" i="5"/>
  <c r="C2429" i="5"/>
  <c r="C2430" i="5"/>
  <c r="V2430" i="5" s="1"/>
  <c r="C2431" i="5"/>
  <c r="C2432" i="5"/>
  <c r="C2433" i="5"/>
  <c r="C2434" i="5"/>
  <c r="V2434" i="5" s="1"/>
  <c r="C2435" i="5"/>
  <c r="C2436" i="5"/>
  <c r="C2437" i="5"/>
  <c r="C2438" i="5"/>
  <c r="V2438" i="5" s="1"/>
  <c r="I2438" i="5" s="1"/>
  <c r="C2439" i="5"/>
  <c r="C2440" i="5"/>
  <c r="C2441" i="5"/>
  <c r="C2442" i="5"/>
  <c r="V2442" i="5" s="1"/>
  <c r="C2443" i="5"/>
  <c r="C2444" i="5"/>
  <c r="C2445" i="5"/>
  <c r="C2446" i="5"/>
  <c r="V2446" i="5" s="1"/>
  <c r="C2447" i="5"/>
  <c r="C2448" i="5"/>
  <c r="C2449" i="5"/>
  <c r="C2450" i="5"/>
  <c r="V2450" i="5" s="1"/>
  <c r="C2451" i="5"/>
  <c r="C2452" i="5"/>
  <c r="C2453" i="5"/>
  <c r="C2454" i="5"/>
  <c r="V2454" i="5" s="1"/>
  <c r="C2455" i="5"/>
  <c r="C2456" i="5"/>
  <c r="C2457" i="5"/>
  <c r="C2458" i="5"/>
  <c r="V2458" i="5" s="1"/>
  <c r="C2459" i="5"/>
  <c r="C2460" i="5"/>
  <c r="C2461" i="5"/>
  <c r="C2462" i="5"/>
  <c r="V2462" i="5" s="1"/>
  <c r="C2463" i="5"/>
  <c r="C2464" i="5"/>
  <c r="C2465" i="5"/>
  <c r="C2466" i="5"/>
  <c r="V2466" i="5" s="1"/>
  <c r="C2467" i="5"/>
  <c r="C2468" i="5"/>
  <c r="C2469" i="5"/>
  <c r="C2470" i="5"/>
  <c r="V2470" i="5" s="1"/>
  <c r="C2471" i="5"/>
  <c r="C2472" i="5"/>
  <c r="C2473" i="5"/>
  <c r="C2474" i="5"/>
  <c r="V2474" i="5" s="1"/>
  <c r="C2475" i="5"/>
  <c r="C2476" i="5"/>
  <c r="C2477" i="5"/>
  <c r="C2478" i="5"/>
  <c r="V2478" i="5" s="1"/>
  <c r="C2479" i="5"/>
  <c r="C2480" i="5"/>
  <c r="C2481" i="5"/>
  <c r="C2482" i="5"/>
  <c r="V2482" i="5" s="1"/>
  <c r="C2483" i="5"/>
  <c r="C2484" i="5"/>
  <c r="C2485" i="5"/>
  <c r="C2486" i="5"/>
  <c r="V2486" i="5" s="1"/>
  <c r="C2487" i="5"/>
  <c r="C2488" i="5"/>
  <c r="C2489" i="5"/>
  <c r="C2490" i="5"/>
  <c r="V2490" i="5" s="1"/>
  <c r="C2491" i="5"/>
  <c r="C2492" i="5"/>
  <c r="C2493" i="5"/>
  <c r="C2494" i="5"/>
  <c r="V2494" i="5" s="1"/>
  <c r="F2494" i="5" s="1"/>
  <c r="C2495" i="5"/>
  <c r="C2496" i="5"/>
  <c r="C2497" i="5"/>
  <c r="C2498" i="5"/>
  <c r="V2498" i="5" s="1"/>
  <c r="E2498" i="5" s="1"/>
  <c r="C2499" i="5"/>
  <c r="C2500" i="5"/>
  <c r="C2501" i="5"/>
  <c r="C2502" i="5"/>
  <c r="V2502" i="5" s="1"/>
  <c r="E2502" i="5" s="1"/>
  <c r="C2503" i="5"/>
  <c r="C2504" i="5"/>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R33" i="5" s="1"/>
  <c r="V34" i="5"/>
  <c r="V35" i="5"/>
  <c r="V36" i="5"/>
  <c r="V37" i="5"/>
  <c r="V38" i="5"/>
  <c r="V39" i="5"/>
  <c r="V40" i="5"/>
  <c r="V41" i="5"/>
  <c r="R41" i="5" s="1"/>
  <c r="V42" i="5"/>
  <c r="V43" i="5"/>
  <c r="V44" i="5"/>
  <c r="V45" i="5"/>
  <c r="V46" i="5"/>
  <c r="V47" i="5"/>
  <c r="V48" i="5"/>
  <c r="V49" i="5"/>
  <c r="R49" i="5" s="1"/>
  <c r="V50" i="5"/>
  <c r="V51" i="5"/>
  <c r="V52" i="5"/>
  <c r="V53" i="5"/>
  <c r="V54" i="5"/>
  <c r="V55" i="5"/>
  <c r="V56" i="5"/>
  <c r="V57" i="5"/>
  <c r="R57" i="5" s="1"/>
  <c r="V58" i="5"/>
  <c r="V59" i="5"/>
  <c r="V60" i="5"/>
  <c r="V61" i="5"/>
  <c r="V62" i="5"/>
  <c r="V63" i="5"/>
  <c r="V64" i="5"/>
  <c r="V65" i="5"/>
  <c r="V66" i="5"/>
  <c r="V67" i="5"/>
  <c r="V68" i="5"/>
  <c r="V69" i="5"/>
  <c r="R69" i="5" s="1"/>
  <c r="V70" i="5"/>
  <c r="V71" i="5"/>
  <c r="V72" i="5"/>
  <c r="V73" i="5"/>
  <c r="V74" i="5"/>
  <c r="V75" i="5"/>
  <c r="V76" i="5"/>
  <c r="V77" i="5"/>
  <c r="V78" i="5"/>
  <c r="V79" i="5"/>
  <c r="V80" i="5"/>
  <c r="V81" i="5"/>
  <c r="R81" i="5" s="1"/>
  <c r="V82" i="5"/>
  <c r="V83" i="5"/>
  <c r="V84" i="5"/>
  <c r="V85" i="5"/>
  <c r="V86" i="5"/>
  <c r="V87" i="5"/>
  <c r="V88" i="5"/>
  <c r="V89" i="5"/>
  <c r="V90" i="5"/>
  <c r="V91" i="5"/>
  <c r="V92" i="5"/>
  <c r="V93" i="5"/>
  <c r="R93" i="5" s="1"/>
  <c r="V94" i="5"/>
  <c r="V95" i="5"/>
  <c r="V96" i="5"/>
  <c r="V97" i="5"/>
  <c r="R97" i="5" s="1"/>
  <c r="V98" i="5"/>
  <c r="V99" i="5"/>
  <c r="V100" i="5"/>
  <c r="V101" i="5"/>
  <c r="V102" i="5"/>
  <c r="V103" i="5"/>
  <c r="V104" i="5"/>
  <c r="V105" i="5"/>
  <c r="R105" i="5" s="1"/>
  <c r="V106" i="5"/>
  <c r="V107" i="5"/>
  <c r="V108" i="5"/>
  <c r="V109" i="5"/>
  <c r="V110" i="5"/>
  <c r="V111" i="5"/>
  <c r="V112" i="5"/>
  <c r="V113" i="5"/>
  <c r="V114" i="5"/>
  <c r="V115" i="5"/>
  <c r="V116" i="5"/>
  <c r="V117" i="5"/>
  <c r="R117" i="5" s="1"/>
  <c r="V118" i="5"/>
  <c r="V119" i="5"/>
  <c r="V120" i="5"/>
  <c r="V121" i="5"/>
  <c r="R121" i="5" s="1"/>
  <c r="V122" i="5"/>
  <c r="V123" i="5"/>
  <c r="V124" i="5"/>
  <c r="V125" i="5"/>
  <c r="R125" i="5" s="1"/>
  <c r="V126" i="5"/>
  <c r="V127" i="5"/>
  <c r="V128" i="5"/>
  <c r="V129" i="5"/>
  <c r="V130" i="5"/>
  <c r="V131" i="5"/>
  <c r="V132" i="5"/>
  <c r="V133" i="5"/>
  <c r="R133" i="5" s="1"/>
  <c r="V134" i="5"/>
  <c r="V135" i="5"/>
  <c r="V136" i="5"/>
  <c r="V137" i="5"/>
  <c r="R137" i="5" s="1"/>
  <c r="V138" i="5"/>
  <c r="V139" i="5"/>
  <c r="V140" i="5"/>
  <c r="V141" i="5"/>
  <c r="V142" i="5"/>
  <c r="V143" i="5"/>
  <c r="V144" i="5"/>
  <c r="V145" i="5"/>
  <c r="R145" i="5" s="1"/>
  <c r="V146" i="5"/>
  <c r="V147" i="5"/>
  <c r="V148" i="5"/>
  <c r="V149" i="5"/>
  <c r="V150" i="5"/>
  <c r="V151" i="5"/>
  <c r="V152" i="5"/>
  <c r="V153" i="5"/>
  <c r="R153" i="5" s="1"/>
  <c r="V154" i="5"/>
  <c r="V155" i="5"/>
  <c r="V156" i="5"/>
  <c r="V157" i="5"/>
  <c r="R157" i="5" s="1"/>
  <c r="V158" i="5"/>
  <c r="V159" i="5"/>
  <c r="V160" i="5"/>
  <c r="V161" i="5"/>
  <c r="V162" i="5"/>
  <c r="V163" i="5"/>
  <c r="V164" i="5"/>
  <c r="V165" i="5"/>
  <c r="R165" i="5" s="1"/>
  <c r="V166" i="5"/>
  <c r="V167" i="5"/>
  <c r="V168" i="5"/>
  <c r="V169" i="5"/>
  <c r="V170" i="5"/>
  <c r="V171" i="5"/>
  <c r="V172" i="5"/>
  <c r="V173" i="5"/>
  <c r="V174" i="5"/>
  <c r="V175" i="5"/>
  <c r="V176" i="5"/>
  <c r="V177" i="5"/>
  <c r="V178" i="5"/>
  <c r="V179" i="5"/>
  <c r="V180" i="5"/>
  <c r="V181" i="5"/>
  <c r="R181" i="5" s="1"/>
  <c r="V182" i="5"/>
  <c r="V183" i="5"/>
  <c r="V184" i="5"/>
  <c r="V185" i="5"/>
  <c r="V186" i="5"/>
  <c r="V187" i="5"/>
  <c r="V188" i="5"/>
  <c r="V189" i="5"/>
  <c r="R189" i="5" s="1"/>
  <c r="V190" i="5"/>
  <c r="V191" i="5"/>
  <c r="V192" i="5"/>
  <c r="V193" i="5"/>
  <c r="R193" i="5" s="1"/>
  <c r="V194" i="5"/>
  <c r="V195" i="5"/>
  <c r="V196" i="5"/>
  <c r="V197" i="5"/>
  <c r="R197" i="5" s="1"/>
  <c r="V198" i="5"/>
  <c r="V199" i="5"/>
  <c r="V200" i="5"/>
  <c r="V201" i="5"/>
  <c r="V202" i="5"/>
  <c r="V203" i="5"/>
  <c r="V204" i="5"/>
  <c r="V205" i="5"/>
  <c r="R205" i="5" s="1"/>
  <c r="V206" i="5"/>
  <c r="V207" i="5"/>
  <c r="V209" i="5"/>
  <c r="E209" i="5"/>
  <c r="X209" i="5" s="1"/>
  <c r="E211" i="5"/>
  <c r="E212" i="5"/>
  <c r="X212" i="5" s="1"/>
  <c r="V213" i="5"/>
  <c r="E213" i="5" s="1"/>
  <c r="X213" i="5" s="1"/>
  <c r="V215" i="5"/>
  <c r="E215" i="5" s="1"/>
  <c r="V217" i="5"/>
  <c r="E217" i="5" s="1"/>
  <c r="E219" i="5"/>
  <c r="X219" i="5" s="1"/>
  <c r="E220" i="5"/>
  <c r="V221" i="5"/>
  <c r="E221" i="5" s="1"/>
  <c r="X221" i="5" s="1"/>
  <c r="V223" i="5"/>
  <c r="E223" i="5" s="1"/>
  <c r="V225" i="5"/>
  <c r="E225" i="5"/>
  <c r="X225" i="5" s="1"/>
  <c r="E226" i="5"/>
  <c r="E227" i="5"/>
  <c r="X227" i="5" s="1"/>
  <c r="V229" i="5"/>
  <c r="E229" i="5" s="1"/>
  <c r="X229" i="5" s="1"/>
  <c r="V231" i="5"/>
  <c r="E231" i="5" s="1"/>
  <c r="X231" i="5" s="1"/>
  <c r="V233" i="5"/>
  <c r="E233" i="5"/>
  <c r="E235" i="5"/>
  <c r="X235" i="5" s="1"/>
  <c r="E236" i="5"/>
  <c r="V237" i="5"/>
  <c r="V239" i="5"/>
  <c r="E239" i="5"/>
  <c r="X239" i="5" s="1"/>
  <c r="V241" i="5"/>
  <c r="E241" i="5" s="1"/>
  <c r="E243" i="5"/>
  <c r="E244" i="5"/>
  <c r="V245" i="5"/>
  <c r="E245" i="5" s="1"/>
  <c r="X245" i="5" s="1"/>
  <c r="V247" i="5"/>
  <c r="E247" i="5"/>
  <c r="X247" i="5" s="1"/>
  <c r="V249" i="5"/>
  <c r="E249" i="5" s="1"/>
  <c r="E250" i="5"/>
  <c r="E251" i="5"/>
  <c r="E252" i="5"/>
  <c r="V253" i="5"/>
  <c r="E253" i="5" s="1"/>
  <c r="E254" i="5"/>
  <c r="X254" i="5" s="1"/>
  <c r="V255" i="5"/>
  <c r="E255" i="5"/>
  <c r="X255" i="5" s="1"/>
  <c r="V257" i="5"/>
  <c r="E257" i="5"/>
  <c r="X257" i="5" s="1"/>
  <c r="E259" i="5"/>
  <c r="X259" i="5" s="1"/>
  <c r="V261" i="5"/>
  <c r="E261" i="5" s="1"/>
  <c r="V263" i="5"/>
  <c r="E263" i="5" s="1"/>
  <c r="V265" i="5"/>
  <c r="E265" i="5" s="1"/>
  <c r="X265" i="5" s="1"/>
  <c r="E267" i="5"/>
  <c r="E268" i="5"/>
  <c r="V269" i="5"/>
  <c r="E269" i="5" s="1"/>
  <c r="V271" i="5"/>
  <c r="E271" i="5"/>
  <c r="X271" i="5" s="1"/>
  <c r="V273" i="5"/>
  <c r="E273" i="5"/>
  <c r="E275" i="5"/>
  <c r="X275" i="5" s="1"/>
  <c r="E276" i="5"/>
  <c r="V277" i="5"/>
  <c r="E277" i="5" s="1"/>
  <c r="V279" i="5"/>
  <c r="E279" i="5" s="1"/>
  <c r="V281" i="5"/>
  <c r="E281" i="5" s="1"/>
  <c r="E283" i="5"/>
  <c r="E284" i="5"/>
  <c r="V285" i="5"/>
  <c r="E285" i="5" s="1"/>
  <c r="V287" i="5"/>
  <c r="E287" i="5" s="1"/>
  <c r="X287" i="5" s="1"/>
  <c r="V289" i="5"/>
  <c r="E289" i="5"/>
  <c r="X289" i="5" s="1"/>
  <c r="E291" i="5"/>
  <c r="V293" i="5"/>
  <c r="E293" i="5" s="1"/>
  <c r="X293" i="5" s="1"/>
  <c r="V295" i="5"/>
  <c r="E295" i="5" s="1"/>
  <c r="V297" i="5"/>
  <c r="E297" i="5"/>
  <c r="E299" i="5"/>
  <c r="X299" i="5" s="1"/>
  <c r="E300" i="5"/>
  <c r="V301" i="5"/>
  <c r="E301" i="5" s="1"/>
  <c r="X301" i="5" s="1"/>
  <c r="V303" i="5"/>
  <c r="E303" i="5"/>
  <c r="X303" i="5" s="1"/>
  <c r="V305" i="5"/>
  <c r="E305" i="5" s="1"/>
  <c r="E307" i="5"/>
  <c r="X307" i="5" s="1"/>
  <c r="E308" i="5"/>
  <c r="V309" i="5"/>
  <c r="E309" i="5" s="1"/>
  <c r="X309" i="5" s="1"/>
  <c r="V311" i="5"/>
  <c r="E311" i="5"/>
  <c r="V313" i="5"/>
  <c r="E313" i="5" s="1"/>
  <c r="E315" i="5"/>
  <c r="X315" i="5" s="1"/>
  <c r="E316" i="5"/>
  <c r="V317" i="5"/>
  <c r="E317" i="5" s="1"/>
  <c r="V319" i="5"/>
  <c r="E319" i="5"/>
  <c r="X319" i="5" s="1"/>
  <c r="V321" i="5"/>
  <c r="E321" i="5"/>
  <c r="E323" i="5"/>
  <c r="V325" i="5"/>
  <c r="E325" i="5" s="1"/>
  <c r="X325" i="5" s="1"/>
  <c r="V327" i="5"/>
  <c r="E327" i="5" s="1"/>
  <c r="V329" i="5"/>
  <c r="E329" i="5" s="1"/>
  <c r="X329" i="5" s="1"/>
  <c r="E330" i="5"/>
  <c r="E331" i="5"/>
  <c r="X331" i="5" s="1"/>
  <c r="E332" i="5"/>
  <c r="V333" i="5"/>
  <c r="E333" i="5" s="1"/>
  <c r="E334" i="5"/>
  <c r="V335" i="5"/>
  <c r="E335" i="5"/>
  <c r="V337" i="5"/>
  <c r="E337" i="5"/>
  <c r="X337" i="5" s="1"/>
  <c r="E339" i="5"/>
  <c r="E340" i="5"/>
  <c r="V341" i="5"/>
  <c r="E341" i="5" s="1"/>
  <c r="X341" i="5" s="1"/>
  <c r="V343" i="5"/>
  <c r="E343" i="5" s="1"/>
  <c r="V345" i="5"/>
  <c r="E345" i="5" s="1"/>
  <c r="X345" i="5" s="1"/>
  <c r="E347" i="5"/>
  <c r="E348" i="5"/>
  <c r="X348" i="5" s="1"/>
  <c r="V349" i="5"/>
  <c r="E349" i="5" s="1"/>
  <c r="V351" i="5"/>
  <c r="E351" i="5" s="1"/>
  <c r="X351" i="5" s="1"/>
  <c r="V353" i="5"/>
  <c r="E353" i="5"/>
  <c r="X353" i="5" s="1"/>
  <c r="E354" i="5"/>
  <c r="E355" i="5"/>
  <c r="X355" i="5" s="1"/>
  <c r="V357" i="5"/>
  <c r="V359" i="5"/>
  <c r="E359" i="5" s="1"/>
  <c r="V361" i="5"/>
  <c r="E361" i="5"/>
  <c r="X361" i="5" s="1"/>
  <c r="E363" i="5"/>
  <c r="E364" i="5"/>
  <c r="X364" i="5" s="1"/>
  <c r="V365" i="5"/>
  <c r="E365" i="5" s="1"/>
  <c r="V367" i="5"/>
  <c r="E367" i="5"/>
  <c r="V369" i="5"/>
  <c r="E369" i="5" s="1"/>
  <c r="E371" i="5"/>
  <c r="E372" i="5"/>
  <c r="X372" i="5" s="1"/>
  <c r="V373" i="5"/>
  <c r="V375" i="5"/>
  <c r="E375" i="5"/>
  <c r="V377" i="5"/>
  <c r="E377" i="5" s="1"/>
  <c r="X377" i="5" s="1"/>
  <c r="E378" i="5"/>
  <c r="E379" i="5"/>
  <c r="X379" i="5" s="1"/>
  <c r="E380" i="5"/>
  <c r="V381" i="5"/>
  <c r="E381" i="5" s="1"/>
  <c r="X381" i="5" s="1"/>
  <c r="E382" i="5"/>
  <c r="V383" i="5"/>
  <c r="E383" i="5"/>
  <c r="V385" i="5"/>
  <c r="E385" i="5"/>
  <c r="X385" i="5" s="1"/>
  <c r="E387" i="5"/>
  <c r="X387" i="5" s="1"/>
  <c r="V389" i="5"/>
  <c r="E389" i="5" s="1"/>
  <c r="V391" i="5"/>
  <c r="E391" i="5" s="1"/>
  <c r="X391" i="5" s="1"/>
  <c r="V393" i="5"/>
  <c r="E393" i="5" s="1"/>
  <c r="E395" i="5"/>
  <c r="E396" i="5"/>
  <c r="X396" i="5" s="1"/>
  <c r="V397" i="5"/>
  <c r="E397" i="5" s="1"/>
  <c r="X397" i="5" s="1"/>
  <c r="V399" i="5"/>
  <c r="E399" i="5"/>
  <c r="X399" i="5" s="1"/>
  <c r="V401" i="5"/>
  <c r="E401" i="5"/>
  <c r="X401" i="5" s="1"/>
  <c r="E403" i="5"/>
  <c r="E404" i="5"/>
  <c r="X404" i="5" s="1"/>
  <c r="V405" i="5"/>
  <c r="E405" i="5" s="1"/>
  <c r="V407" i="5"/>
  <c r="E407" i="5" s="1"/>
  <c r="V409" i="5"/>
  <c r="E409" i="5" s="1"/>
  <c r="E411" i="5"/>
  <c r="E412" i="5"/>
  <c r="V413" i="5"/>
  <c r="E413" i="5" s="1"/>
  <c r="X413" i="5" s="1"/>
  <c r="V415" i="5"/>
  <c r="E415" i="5" s="1"/>
  <c r="V417" i="5"/>
  <c r="E417" i="5"/>
  <c r="E419" i="5"/>
  <c r="V421" i="5"/>
  <c r="E421" i="5" s="1"/>
  <c r="V423" i="5"/>
  <c r="E423" i="5" s="1"/>
  <c r="V425" i="5"/>
  <c r="E425" i="5"/>
  <c r="X425" i="5" s="1"/>
  <c r="E427" i="5"/>
  <c r="E428" i="5"/>
  <c r="X428" i="5" s="1"/>
  <c r="V429" i="5"/>
  <c r="E429" i="5" s="1"/>
  <c r="V431" i="5"/>
  <c r="E431" i="5"/>
  <c r="V433" i="5"/>
  <c r="E433" i="5" s="1"/>
  <c r="X433" i="5" s="1"/>
  <c r="E435" i="5"/>
  <c r="E436" i="5"/>
  <c r="X436" i="5" s="1"/>
  <c r="V437" i="5"/>
  <c r="E437" i="5" s="1"/>
  <c r="X437" i="5" s="1"/>
  <c r="V439" i="5"/>
  <c r="E439" i="5"/>
  <c r="V441" i="5"/>
  <c r="E441" i="5" s="1"/>
  <c r="X441" i="5" s="1"/>
  <c r="E443" i="5"/>
  <c r="E444" i="5"/>
  <c r="X444" i="5" s="1"/>
  <c r="V445" i="5"/>
  <c r="E445" i="5" s="1"/>
  <c r="V447" i="5"/>
  <c r="E447" i="5"/>
  <c r="V449" i="5"/>
  <c r="E449" i="5"/>
  <c r="X449" i="5" s="1"/>
  <c r="E451" i="5"/>
  <c r="X451" i="5" s="1"/>
  <c r="V453" i="5"/>
  <c r="E453" i="5" s="1"/>
  <c r="V455" i="5"/>
  <c r="E455" i="5" s="1"/>
  <c r="X455" i="5" s="1"/>
  <c r="V457" i="5"/>
  <c r="E457" i="5" s="1"/>
  <c r="X457" i="5" s="1"/>
  <c r="E458" i="5"/>
  <c r="X458" i="5" s="1"/>
  <c r="E459" i="5"/>
  <c r="E460" i="5"/>
  <c r="V461" i="5"/>
  <c r="E461" i="5" s="1"/>
  <c r="E462" i="5"/>
  <c r="V463" i="5"/>
  <c r="E463" i="5"/>
  <c r="V465" i="5"/>
  <c r="E465" i="5"/>
  <c r="X465" i="5" s="1"/>
  <c r="E467" i="5"/>
  <c r="E468" i="5"/>
  <c r="V469" i="5"/>
  <c r="E469" i="5" s="1"/>
  <c r="V471" i="5"/>
  <c r="V473" i="5"/>
  <c r="E473" i="5" s="1"/>
  <c r="E475" i="5"/>
  <c r="E476" i="5"/>
  <c r="X476" i="5" s="1"/>
  <c r="V477" i="5"/>
  <c r="E477" i="5" s="1"/>
  <c r="X477" i="5" s="1"/>
  <c r="V479" i="5"/>
  <c r="E479" i="5" s="1"/>
  <c r="V481" i="5"/>
  <c r="E481" i="5"/>
  <c r="E482" i="5"/>
  <c r="X482" i="5" s="1"/>
  <c r="E483" i="5"/>
  <c r="V485" i="5"/>
  <c r="E485" i="5" s="1"/>
  <c r="V487" i="5"/>
  <c r="E487" i="5" s="1"/>
  <c r="V489" i="5"/>
  <c r="E489" i="5"/>
  <c r="E491" i="5"/>
  <c r="X491" i="5" s="1"/>
  <c r="E492" i="5"/>
  <c r="V493" i="5"/>
  <c r="V495" i="5"/>
  <c r="E495" i="5"/>
  <c r="X495" i="5" s="1"/>
  <c r="E496" i="5"/>
  <c r="V497" i="5"/>
  <c r="E497" i="5" s="1"/>
  <c r="X497" i="5" s="1"/>
  <c r="V499" i="5"/>
  <c r="E499" i="5"/>
  <c r="X499" i="5" s="1"/>
  <c r="V501" i="5"/>
  <c r="E501" i="5"/>
  <c r="V503" i="5"/>
  <c r="E503" i="5"/>
  <c r="X503" i="5" s="1"/>
  <c r="E504" i="5"/>
  <c r="V505" i="5"/>
  <c r="E505" i="5" s="1"/>
  <c r="V507" i="5"/>
  <c r="E507" i="5"/>
  <c r="X507" i="5" s="1"/>
  <c r="V509" i="5"/>
  <c r="E509" i="5"/>
  <c r="V511" i="5"/>
  <c r="E511" i="5"/>
  <c r="X511" i="5" s="1"/>
  <c r="E512" i="5"/>
  <c r="V513" i="5"/>
  <c r="E513" i="5" s="1"/>
  <c r="X513" i="5" s="1"/>
  <c r="V515" i="5"/>
  <c r="E515" i="5"/>
  <c r="X515" i="5" s="1"/>
  <c r="V517" i="5"/>
  <c r="E517" i="5"/>
  <c r="V519" i="5"/>
  <c r="E519" i="5"/>
  <c r="X519" i="5" s="1"/>
  <c r="E520" i="5"/>
  <c r="V521" i="5"/>
  <c r="E521" i="5" s="1"/>
  <c r="X521" i="5" s="1"/>
  <c r="E522" i="5"/>
  <c r="V523" i="5"/>
  <c r="E523" i="5"/>
  <c r="X523" i="5" s="1"/>
  <c r="V525" i="5"/>
  <c r="E525" i="5"/>
  <c r="V527" i="5"/>
  <c r="E527" i="5"/>
  <c r="E528" i="5"/>
  <c r="X528" i="5" s="1"/>
  <c r="V529" i="5"/>
  <c r="E529" i="5" s="1"/>
  <c r="V531" i="5"/>
  <c r="E531" i="5"/>
  <c r="V533" i="5"/>
  <c r="E533" i="5"/>
  <c r="V535" i="5"/>
  <c r="E535" i="5"/>
  <c r="E536" i="5"/>
  <c r="X536" i="5" s="1"/>
  <c r="V537" i="5"/>
  <c r="E537" i="5" s="1"/>
  <c r="V539" i="5"/>
  <c r="E539" i="5"/>
  <c r="V541" i="5"/>
  <c r="E541" i="5"/>
  <c r="V543" i="5"/>
  <c r="E543" i="5"/>
  <c r="E544" i="5"/>
  <c r="X544" i="5" s="1"/>
  <c r="V545" i="5"/>
  <c r="E545" i="5" s="1"/>
  <c r="V547" i="5"/>
  <c r="E547" i="5"/>
  <c r="X547" i="5" s="1"/>
  <c r="V549" i="5"/>
  <c r="E549" i="5"/>
  <c r="V551" i="5"/>
  <c r="E551" i="5"/>
  <c r="E552" i="5"/>
  <c r="X552" i="5" s="1"/>
  <c r="V553" i="5"/>
  <c r="E553" i="5" s="1"/>
  <c r="E554" i="5"/>
  <c r="V555" i="5"/>
  <c r="E555" i="5"/>
  <c r="X555" i="5" s="1"/>
  <c r="V557" i="5"/>
  <c r="E557" i="5"/>
  <c r="V559" i="5"/>
  <c r="E559" i="5"/>
  <c r="E560" i="5"/>
  <c r="V561" i="5"/>
  <c r="E561" i="5" s="1"/>
  <c r="V563" i="5"/>
  <c r="E563" i="5"/>
  <c r="X563" i="5" s="1"/>
  <c r="V565" i="5"/>
  <c r="E565" i="5"/>
  <c r="V567" i="5"/>
  <c r="E567" i="5"/>
  <c r="X567" i="5" s="1"/>
  <c r="E568" i="5"/>
  <c r="V569" i="5"/>
  <c r="E569" i="5" s="1"/>
  <c r="V571" i="5"/>
  <c r="E571" i="5"/>
  <c r="X571" i="5" s="1"/>
  <c r="V573" i="5"/>
  <c r="E573" i="5"/>
  <c r="V575" i="5"/>
  <c r="E575" i="5"/>
  <c r="E576" i="5"/>
  <c r="V577" i="5"/>
  <c r="E577" i="5" s="1"/>
  <c r="V579" i="5"/>
  <c r="E579" i="5"/>
  <c r="X579" i="5" s="1"/>
  <c r="V581" i="5"/>
  <c r="E581" i="5"/>
  <c r="V583" i="5"/>
  <c r="E583" i="5"/>
  <c r="X583" i="5" s="1"/>
  <c r="E584" i="5"/>
  <c r="X584" i="5" s="1"/>
  <c r="V585" i="5"/>
  <c r="E585" i="5" s="1"/>
  <c r="E586" i="5"/>
  <c r="V587" i="5"/>
  <c r="E587" i="5"/>
  <c r="V589" i="5"/>
  <c r="E589" i="5"/>
  <c r="V591" i="5"/>
  <c r="E591" i="5"/>
  <c r="E592" i="5"/>
  <c r="V593" i="5"/>
  <c r="E593" i="5" s="1"/>
  <c r="V595" i="5"/>
  <c r="E595" i="5"/>
  <c r="V597" i="5"/>
  <c r="E597" i="5"/>
  <c r="V599" i="5"/>
  <c r="E599" i="5"/>
  <c r="E600" i="5"/>
  <c r="V601" i="5"/>
  <c r="E601" i="5" s="1"/>
  <c r="V603" i="5"/>
  <c r="E603" i="5"/>
  <c r="V605" i="5"/>
  <c r="E605" i="5"/>
  <c r="V607" i="5"/>
  <c r="E607" i="5"/>
  <c r="E608" i="5"/>
  <c r="V609" i="5"/>
  <c r="E609" i="5" s="1"/>
  <c r="V611" i="5"/>
  <c r="E611" i="5"/>
  <c r="V613" i="5"/>
  <c r="E613" i="5"/>
  <c r="V615" i="5"/>
  <c r="E615" i="5"/>
  <c r="E616" i="5"/>
  <c r="X616" i="5" s="1"/>
  <c r="V617" i="5"/>
  <c r="E617" i="5" s="1"/>
  <c r="E618" i="5"/>
  <c r="X618" i="5" s="1"/>
  <c r="V619" i="5"/>
  <c r="E619" i="5"/>
  <c r="V621" i="5"/>
  <c r="E621" i="5"/>
  <c r="X621" i="5" s="1"/>
  <c r="V623" i="5"/>
  <c r="E623" i="5"/>
  <c r="E624" i="5"/>
  <c r="V625" i="5"/>
  <c r="E625" i="5" s="1"/>
  <c r="X625" i="5" s="1"/>
  <c r="V627" i="5"/>
  <c r="E627" i="5"/>
  <c r="V629" i="5"/>
  <c r="E629" i="5"/>
  <c r="X629" i="5" s="1"/>
  <c r="V631" i="5"/>
  <c r="E631" i="5"/>
  <c r="E632" i="5"/>
  <c r="V633" i="5"/>
  <c r="E633" i="5" s="1"/>
  <c r="X633" i="5" s="1"/>
  <c r="V635" i="5"/>
  <c r="E635" i="5"/>
  <c r="V637" i="5"/>
  <c r="E637" i="5"/>
  <c r="X637" i="5" s="1"/>
  <c r="V639" i="5"/>
  <c r="E639" i="5"/>
  <c r="E640" i="5"/>
  <c r="V641" i="5"/>
  <c r="E641" i="5" s="1"/>
  <c r="X641" i="5" s="1"/>
  <c r="V643" i="5"/>
  <c r="E643" i="5"/>
  <c r="V645" i="5"/>
  <c r="E645" i="5"/>
  <c r="X645" i="5" s="1"/>
  <c r="V647" i="5"/>
  <c r="E647" i="5"/>
  <c r="E648" i="5"/>
  <c r="V649" i="5"/>
  <c r="E649" i="5" s="1"/>
  <c r="X649" i="5" s="1"/>
  <c r="E650" i="5"/>
  <c r="V651" i="5"/>
  <c r="E651" i="5"/>
  <c r="V653" i="5"/>
  <c r="E653" i="5"/>
  <c r="V655" i="5"/>
  <c r="E655" i="5"/>
  <c r="E656" i="5"/>
  <c r="X656" i="5" s="1"/>
  <c r="V657" i="5"/>
  <c r="E657" i="5" s="1"/>
  <c r="V659" i="5"/>
  <c r="E659" i="5"/>
  <c r="V661" i="5"/>
  <c r="E661" i="5"/>
  <c r="V663" i="5"/>
  <c r="E663" i="5"/>
  <c r="E664" i="5"/>
  <c r="X664" i="5" s="1"/>
  <c r="V665" i="5"/>
  <c r="E665" i="5" s="1"/>
  <c r="V667" i="5"/>
  <c r="E667" i="5"/>
  <c r="V669" i="5"/>
  <c r="E669" i="5"/>
  <c r="V671" i="5"/>
  <c r="E671" i="5"/>
  <c r="E672" i="5"/>
  <c r="V673" i="5"/>
  <c r="E673" i="5" s="1"/>
  <c r="V675" i="5"/>
  <c r="E675" i="5"/>
  <c r="V677" i="5"/>
  <c r="E677" i="5"/>
  <c r="V679" i="5"/>
  <c r="E679" i="5"/>
  <c r="E680" i="5"/>
  <c r="X680" i="5" s="1"/>
  <c r="V681" i="5"/>
  <c r="E681" i="5" s="1"/>
  <c r="E682" i="5"/>
  <c r="X682" i="5" s="1"/>
  <c r="V683" i="5"/>
  <c r="E683" i="5"/>
  <c r="X683" i="5" s="1"/>
  <c r="V685" i="5"/>
  <c r="E685" i="5"/>
  <c r="X685" i="5" s="1"/>
  <c r="V687" i="5"/>
  <c r="E687" i="5"/>
  <c r="X687" i="5" s="1"/>
  <c r="E688" i="5"/>
  <c r="V689" i="5"/>
  <c r="E689" i="5" s="1"/>
  <c r="V691" i="5"/>
  <c r="E691" i="5"/>
  <c r="X691" i="5" s="1"/>
  <c r="V693" i="5"/>
  <c r="E693" i="5"/>
  <c r="X693" i="5" s="1"/>
  <c r="V695" i="5"/>
  <c r="E695" i="5"/>
  <c r="X695" i="5" s="1"/>
  <c r="E696" i="5"/>
  <c r="V697" i="5"/>
  <c r="E697" i="5" s="1"/>
  <c r="X697" i="5" s="1"/>
  <c r="V699" i="5"/>
  <c r="E699" i="5"/>
  <c r="X699" i="5" s="1"/>
  <c r="V701" i="5"/>
  <c r="E701" i="5"/>
  <c r="X701" i="5" s="1"/>
  <c r="V703" i="5"/>
  <c r="E703" i="5"/>
  <c r="X703" i="5" s="1"/>
  <c r="E704" i="5"/>
  <c r="V705" i="5"/>
  <c r="E705" i="5" s="1"/>
  <c r="X705" i="5" s="1"/>
  <c r="V707" i="5"/>
  <c r="E707" i="5"/>
  <c r="X707" i="5" s="1"/>
  <c r="V709" i="5"/>
  <c r="E709" i="5"/>
  <c r="X709" i="5" s="1"/>
  <c r="V711" i="5"/>
  <c r="E711" i="5"/>
  <c r="X711" i="5" s="1"/>
  <c r="E712" i="5"/>
  <c r="V713" i="5"/>
  <c r="E713" i="5" s="1"/>
  <c r="X713" i="5" s="1"/>
  <c r="E714" i="5"/>
  <c r="X714" i="5" s="1"/>
  <c r="V715" i="5"/>
  <c r="E715" i="5"/>
  <c r="X715" i="5" s="1"/>
  <c r="V717" i="5"/>
  <c r="E717" i="5"/>
  <c r="V719" i="5"/>
  <c r="E719" i="5"/>
  <c r="X719" i="5" s="1"/>
  <c r="E720" i="5"/>
  <c r="X720" i="5" s="1"/>
  <c r="V721" i="5"/>
  <c r="E721" i="5" s="1"/>
  <c r="V723" i="5"/>
  <c r="E723" i="5"/>
  <c r="V725" i="5"/>
  <c r="E725" i="5"/>
  <c r="V727" i="5"/>
  <c r="E727" i="5"/>
  <c r="E728" i="5"/>
  <c r="X728" i="5" s="1"/>
  <c r="V729" i="5"/>
  <c r="E729" i="5" s="1"/>
  <c r="X729" i="5" s="1"/>
  <c r="V731" i="5"/>
  <c r="E731" i="5"/>
  <c r="X731" i="5" s="1"/>
  <c r="V733" i="5"/>
  <c r="E733" i="5"/>
  <c r="X733" i="5" s="1"/>
  <c r="V735" i="5"/>
  <c r="E735" i="5"/>
  <c r="E736" i="5"/>
  <c r="X736" i="5" s="1"/>
  <c r="V737" i="5"/>
  <c r="E737" i="5" s="1"/>
  <c r="V739" i="5"/>
  <c r="E739" i="5"/>
  <c r="X739" i="5" s="1"/>
  <c r="V741" i="5"/>
  <c r="E741" i="5"/>
  <c r="X741" i="5" s="1"/>
  <c r="V743" i="5"/>
  <c r="E743" i="5"/>
  <c r="E744" i="5"/>
  <c r="X744" i="5" s="1"/>
  <c r="V745" i="5"/>
  <c r="E745" i="5" s="1"/>
  <c r="X745" i="5" s="1"/>
  <c r="E746" i="5"/>
  <c r="X746" i="5" s="1"/>
  <c r="V747" i="5"/>
  <c r="E747" i="5"/>
  <c r="X747" i="5" s="1"/>
  <c r="V749" i="5"/>
  <c r="E749" i="5"/>
  <c r="X749" i="5" s="1"/>
  <c r="V751" i="5"/>
  <c r="E751" i="5"/>
  <c r="X751" i="5" s="1"/>
  <c r="E752" i="5"/>
  <c r="V753" i="5"/>
  <c r="E753" i="5" s="1"/>
  <c r="X753" i="5" s="1"/>
  <c r="V755" i="5"/>
  <c r="E755" i="5"/>
  <c r="X755" i="5" s="1"/>
  <c r="V757" i="5"/>
  <c r="E757" i="5"/>
  <c r="X757" i="5" s="1"/>
  <c r="V759" i="5"/>
  <c r="E759" i="5"/>
  <c r="X759" i="5" s="1"/>
  <c r="E760" i="5"/>
  <c r="V761" i="5"/>
  <c r="E761" i="5" s="1"/>
  <c r="X761" i="5" s="1"/>
  <c r="V763" i="5"/>
  <c r="E763" i="5"/>
  <c r="X763" i="5" s="1"/>
  <c r="V765" i="5"/>
  <c r="E765" i="5"/>
  <c r="X765" i="5" s="1"/>
  <c r="V767" i="5"/>
  <c r="E767" i="5"/>
  <c r="X767" i="5" s="1"/>
  <c r="E768" i="5"/>
  <c r="X768" i="5" s="1"/>
  <c r="V769" i="5"/>
  <c r="E769" i="5" s="1"/>
  <c r="X769" i="5" s="1"/>
  <c r="V771" i="5"/>
  <c r="E771" i="5"/>
  <c r="X771" i="5" s="1"/>
  <c r="V773" i="5"/>
  <c r="E773" i="5"/>
  <c r="X773" i="5" s="1"/>
  <c r="V775" i="5"/>
  <c r="E775" i="5"/>
  <c r="E776" i="5"/>
  <c r="X776" i="5" s="1"/>
  <c r="V777" i="5"/>
  <c r="E777" i="5" s="1"/>
  <c r="X777" i="5" s="1"/>
  <c r="E778" i="5"/>
  <c r="X778" i="5" s="1"/>
  <c r="V779" i="5"/>
  <c r="E779" i="5"/>
  <c r="X779" i="5" s="1"/>
  <c r="V781" i="5"/>
  <c r="E781" i="5"/>
  <c r="V783" i="5"/>
  <c r="E783" i="5"/>
  <c r="E784" i="5"/>
  <c r="X784" i="5" s="1"/>
  <c r="V785" i="5"/>
  <c r="E785" i="5" s="1"/>
  <c r="X785" i="5" s="1"/>
  <c r="V787" i="5"/>
  <c r="E787" i="5"/>
  <c r="V789" i="5"/>
  <c r="E789" i="5"/>
  <c r="V791" i="5"/>
  <c r="E791" i="5"/>
  <c r="E792" i="5"/>
  <c r="X792" i="5" s="1"/>
  <c r="V793" i="5"/>
  <c r="E793" i="5" s="1"/>
  <c r="V795" i="5"/>
  <c r="E795" i="5"/>
  <c r="V797" i="5"/>
  <c r="E797" i="5"/>
  <c r="V799" i="5"/>
  <c r="E799" i="5"/>
  <c r="E800" i="5"/>
  <c r="X800" i="5" s="1"/>
  <c r="V801" i="5"/>
  <c r="E801" i="5" s="1"/>
  <c r="X801" i="5" s="1"/>
  <c r="V803" i="5"/>
  <c r="E803" i="5"/>
  <c r="V805" i="5"/>
  <c r="E805" i="5"/>
  <c r="V807" i="5"/>
  <c r="E807" i="5"/>
  <c r="E808" i="5"/>
  <c r="X808" i="5" s="1"/>
  <c r="V809" i="5"/>
  <c r="E809" i="5" s="1"/>
  <c r="X809" i="5" s="1"/>
  <c r="E810" i="5"/>
  <c r="X810" i="5" s="1"/>
  <c r="V811" i="5"/>
  <c r="E811" i="5"/>
  <c r="X811" i="5" s="1"/>
  <c r="V813" i="5"/>
  <c r="E813" i="5"/>
  <c r="X813" i="5" s="1"/>
  <c r="V815" i="5"/>
  <c r="E815" i="5"/>
  <c r="X815" i="5" s="1"/>
  <c r="E816" i="5"/>
  <c r="V817" i="5"/>
  <c r="E817" i="5" s="1"/>
  <c r="V819" i="5"/>
  <c r="E819" i="5"/>
  <c r="X819" i="5" s="1"/>
  <c r="V821" i="5"/>
  <c r="E821" i="5"/>
  <c r="X821" i="5" s="1"/>
  <c r="V823" i="5"/>
  <c r="E823" i="5"/>
  <c r="E824" i="5"/>
  <c r="V825" i="5"/>
  <c r="E825" i="5" s="1"/>
  <c r="X825" i="5" s="1"/>
  <c r="V827" i="5"/>
  <c r="E827" i="5"/>
  <c r="X827" i="5" s="1"/>
  <c r="V829" i="5"/>
  <c r="E829" i="5"/>
  <c r="V831" i="5"/>
  <c r="E831" i="5"/>
  <c r="X831" i="5" s="1"/>
  <c r="E832" i="5"/>
  <c r="V833" i="5"/>
  <c r="E833" i="5" s="1"/>
  <c r="V835" i="5"/>
  <c r="E835" i="5"/>
  <c r="X835" i="5" s="1"/>
  <c r="V837" i="5"/>
  <c r="E837" i="5"/>
  <c r="X837" i="5" s="1"/>
  <c r="V839" i="5"/>
  <c r="E839" i="5"/>
  <c r="X839" i="5" s="1"/>
  <c r="E840" i="5"/>
  <c r="X840" i="5" s="1"/>
  <c r="V841" i="5"/>
  <c r="E841" i="5" s="1"/>
  <c r="E842" i="5"/>
  <c r="X842" i="5" s="1"/>
  <c r="V843" i="5"/>
  <c r="E843" i="5"/>
  <c r="V845" i="5"/>
  <c r="E845" i="5"/>
  <c r="V847" i="5"/>
  <c r="E847" i="5"/>
  <c r="E848" i="5"/>
  <c r="X848" i="5" s="1"/>
  <c r="V849" i="5"/>
  <c r="E849" i="5" s="1"/>
  <c r="V851" i="5"/>
  <c r="E851" i="5"/>
  <c r="V853" i="5"/>
  <c r="E853" i="5"/>
  <c r="V855" i="5"/>
  <c r="E855" i="5"/>
  <c r="E856" i="5"/>
  <c r="X856" i="5" s="1"/>
  <c r="V857" i="5"/>
  <c r="E857" i="5" s="1"/>
  <c r="V859" i="5"/>
  <c r="E859" i="5"/>
  <c r="V861" i="5"/>
  <c r="E861" i="5"/>
  <c r="X861" i="5" s="1"/>
  <c r="V863" i="5"/>
  <c r="E863" i="5"/>
  <c r="E864" i="5"/>
  <c r="X864" i="5" s="1"/>
  <c r="V865" i="5"/>
  <c r="E865" i="5" s="1"/>
  <c r="V867" i="5"/>
  <c r="E867" i="5"/>
  <c r="V869" i="5"/>
  <c r="E869" i="5"/>
  <c r="V871" i="5"/>
  <c r="E871" i="5"/>
  <c r="E872" i="5"/>
  <c r="V873" i="5"/>
  <c r="E873" i="5" s="1"/>
  <c r="E874" i="5"/>
  <c r="X874" i="5" s="1"/>
  <c r="V875" i="5"/>
  <c r="E875" i="5"/>
  <c r="X875" i="5" s="1"/>
  <c r="V877" i="5"/>
  <c r="E877" i="5"/>
  <c r="X877" i="5" s="1"/>
  <c r="V879" i="5"/>
  <c r="E879" i="5"/>
  <c r="E880" i="5"/>
  <c r="X880" i="5" s="1"/>
  <c r="V881" i="5"/>
  <c r="E881" i="5" s="1"/>
  <c r="X881" i="5" s="1"/>
  <c r="V883" i="5"/>
  <c r="E883" i="5"/>
  <c r="X883" i="5" s="1"/>
  <c r="V885" i="5"/>
  <c r="E885" i="5"/>
  <c r="X885" i="5" s="1"/>
  <c r="V887" i="5"/>
  <c r="E887" i="5"/>
  <c r="X887" i="5" s="1"/>
  <c r="E888" i="5"/>
  <c r="V889" i="5"/>
  <c r="E889" i="5" s="1"/>
  <c r="X889" i="5" s="1"/>
  <c r="V891" i="5"/>
  <c r="E891" i="5"/>
  <c r="V893" i="5"/>
  <c r="E893" i="5"/>
  <c r="X893" i="5" s="1"/>
  <c r="V895" i="5"/>
  <c r="E895" i="5"/>
  <c r="E896" i="5"/>
  <c r="X896" i="5" s="1"/>
  <c r="V897" i="5"/>
  <c r="E897" i="5" s="1"/>
  <c r="X897" i="5" s="1"/>
  <c r="V899" i="5"/>
  <c r="E899" i="5"/>
  <c r="X899" i="5" s="1"/>
  <c r="V901" i="5"/>
  <c r="E901" i="5"/>
  <c r="X901" i="5" s="1"/>
  <c r="V903" i="5"/>
  <c r="E903" i="5"/>
  <c r="E904" i="5"/>
  <c r="V905" i="5"/>
  <c r="E905" i="5" s="1"/>
  <c r="X905" i="5" s="1"/>
  <c r="E906" i="5"/>
  <c r="V907" i="5"/>
  <c r="E907" i="5"/>
  <c r="V909" i="5"/>
  <c r="E909" i="5"/>
  <c r="V911" i="5"/>
  <c r="E911" i="5"/>
  <c r="E912" i="5"/>
  <c r="X912" i="5" s="1"/>
  <c r="V913" i="5"/>
  <c r="E913" i="5" s="1"/>
  <c r="V915" i="5"/>
  <c r="E915" i="5"/>
  <c r="V917" i="5"/>
  <c r="E917" i="5"/>
  <c r="X917" i="5" s="1"/>
  <c r="V919" i="5"/>
  <c r="E919" i="5"/>
  <c r="E920" i="5"/>
  <c r="X920" i="5" s="1"/>
  <c r="V921" i="5"/>
  <c r="E921" i="5" s="1"/>
  <c r="V923" i="5"/>
  <c r="E923" i="5"/>
  <c r="V925" i="5"/>
  <c r="E925" i="5"/>
  <c r="V927" i="5"/>
  <c r="E927" i="5"/>
  <c r="E928" i="5"/>
  <c r="X928" i="5" s="1"/>
  <c r="V929" i="5"/>
  <c r="E929" i="5" s="1"/>
  <c r="X929" i="5" s="1"/>
  <c r="V931" i="5"/>
  <c r="E931" i="5"/>
  <c r="X931" i="5" s="1"/>
  <c r="V933" i="5"/>
  <c r="E933" i="5"/>
  <c r="V935" i="5"/>
  <c r="E935" i="5"/>
  <c r="E936" i="5"/>
  <c r="X936" i="5" s="1"/>
  <c r="V937" i="5"/>
  <c r="E937" i="5" s="1"/>
  <c r="E938" i="5"/>
  <c r="X938" i="5" s="1"/>
  <c r="V939" i="5"/>
  <c r="E939" i="5"/>
  <c r="X939" i="5" s="1"/>
  <c r="V941" i="5"/>
  <c r="E941" i="5"/>
  <c r="X941" i="5" s="1"/>
  <c r="V943" i="5"/>
  <c r="E943" i="5"/>
  <c r="X943" i="5" s="1"/>
  <c r="E944" i="5"/>
  <c r="V945" i="5"/>
  <c r="E945" i="5" s="1"/>
  <c r="X945" i="5" s="1"/>
  <c r="V947" i="5"/>
  <c r="E947" i="5"/>
  <c r="V949" i="5"/>
  <c r="E949" i="5"/>
  <c r="X949" i="5" s="1"/>
  <c r="V951" i="5"/>
  <c r="E951" i="5" s="1"/>
  <c r="X951" i="5" s="1"/>
  <c r="V952" i="5"/>
  <c r="E952" i="5" s="1"/>
  <c r="X952" i="5" s="1"/>
  <c r="V953" i="5"/>
  <c r="E953" i="5"/>
  <c r="X953" i="5" s="1"/>
  <c r="V955" i="5"/>
  <c r="E955" i="5" s="1"/>
  <c r="V956" i="5"/>
  <c r="E956" i="5" s="1"/>
  <c r="X956" i="5" s="1"/>
  <c r="V957" i="5"/>
  <c r="E957" i="5"/>
  <c r="X957" i="5" s="1"/>
  <c r="V959" i="5"/>
  <c r="E959" i="5" s="1"/>
  <c r="V960" i="5"/>
  <c r="E960" i="5" s="1"/>
  <c r="X960" i="5" s="1"/>
  <c r="V961" i="5"/>
  <c r="E961" i="5"/>
  <c r="X961" i="5" s="1"/>
  <c r="V963" i="5"/>
  <c r="E963" i="5" s="1"/>
  <c r="V964" i="5"/>
  <c r="E964" i="5" s="1"/>
  <c r="X964" i="5" s="1"/>
  <c r="V965" i="5"/>
  <c r="E965" i="5"/>
  <c r="X965" i="5" s="1"/>
  <c r="V967" i="5"/>
  <c r="E967" i="5" s="1"/>
  <c r="V968" i="5"/>
  <c r="E968" i="5" s="1"/>
  <c r="X968" i="5" s="1"/>
  <c r="V969" i="5"/>
  <c r="E969" i="5"/>
  <c r="X969" i="5" s="1"/>
  <c r="V971" i="5"/>
  <c r="E971" i="5" s="1"/>
  <c r="V972" i="5"/>
  <c r="E972" i="5" s="1"/>
  <c r="X972" i="5" s="1"/>
  <c r="V973" i="5"/>
  <c r="E973" i="5"/>
  <c r="X973" i="5" s="1"/>
  <c r="V975" i="5"/>
  <c r="E975" i="5" s="1"/>
  <c r="X975" i="5" s="1"/>
  <c r="V976" i="5"/>
  <c r="E976" i="5" s="1"/>
  <c r="V977" i="5"/>
  <c r="E977" i="5"/>
  <c r="V979" i="5"/>
  <c r="E979" i="5" s="1"/>
  <c r="V980" i="5"/>
  <c r="E980" i="5" s="1"/>
  <c r="V981" i="5"/>
  <c r="E981" i="5"/>
  <c r="X981" i="5" s="1"/>
  <c r="V983" i="5"/>
  <c r="E983" i="5" s="1"/>
  <c r="V984" i="5"/>
  <c r="E984" i="5" s="1"/>
  <c r="X984" i="5" s="1"/>
  <c r="V985" i="5"/>
  <c r="E985" i="5"/>
  <c r="X985" i="5" s="1"/>
  <c r="V987" i="5"/>
  <c r="E987" i="5" s="1"/>
  <c r="V988" i="5"/>
  <c r="E988" i="5" s="1"/>
  <c r="X988" i="5" s="1"/>
  <c r="V989" i="5"/>
  <c r="E989" i="5"/>
  <c r="V991" i="5"/>
  <c r="E991" i="5" s="1"/>
  <c r="X991" i="5" s="1"/>
  <c r="V992" i="5"/>
  <c r="E992" i="5" s="1"/>
  <c r="X992" i="5" s="1"/>
  <c r="V993" i="5"/>
  <c r="E993" i="5"/>
  <c r="X993" i="5" s="1"/>
  <c r="V995" i="5"/>
  <c r="E995" i="5" s="1"/>
  <c r="V996" i="5"/>
  <c r="E996" i="5" s="1"/>
  <c r="X996" i="5" s="1"/>
  <c r="V997" i="5"/>
  <c r="E997" i="5"/>
  <c r="X997" i="5" s="1"/>
  <c r="V999" i="5"/>
  <c r="E999" i="5" s="1"/>
  <c r="V1000" i="5"/>
  <c r="E1000" i="5" s="1"/>
  <c r="X1000" i="5" s="1"/>
  <c r="V1001" i="5"/>
  <c r="E1001" i="5"/>
  <c r="X1001" i="5" s="1"/>
  <c r="V1003" i="5"/>
  <c r="E1003" i="5" s="1"/>
  <c r="V1004" i="5"/>
  <c r="E1004" i="5" s="1"/>
  <c r="V1005" i="5"/>
  <c r="E1005" i="5"/>
  <c r="V1007" i="5"/>
  <c r="E1007" i="5" s="1"/>
  <c r="V1008" i="5"/>
  <c r="E1008" i="5" s="1"/>
  <c r="X1008" i="5" s="1"/>
  <c r="V1009" i="5"/>
  <c r="E1009" i="5"/>
  <c r="X1009" i="5" s="1"/>
  <c r="V1011" i="5"/>
  <c r="E1011" i="5" s="1"/>
  <c r="X1011" i="5" s="1"/>
  <c r="V1012" i="5"/>
  <c r="E1012" i="5" s="1"/>
  <c r="V1013" i="5"/>
  <c r="E1013" i="5"/>
  <c r="X1013" i="5" s="1"/>
  <c r="V1015" i="5"/>
  <c r="E1015" i="5" s="1"/>
  <c r="V1016" i="5"/>
  <c r="E1016" i="5" s="1"/>
  <c r="X1016" i="5" s="1"/>
  <c r="V1017" i="5"/>
  <c r="E1017" i="5"/>
  <c r="V1019" i="5"/>
  <c r="E1019" i="5" s="1"/>
  <c r="V1020" i="5"/>
  <c r="E1020" i="5" s="1"/>
  <c r="X1020" i="5" s="1"/>
  <c r="V1021" i="5"/>
  <c r="E1021" i="5"/>
  <c r="V1023" i="5"/>
  <c r="E1023" i="5" s="1"/>
  <c r="X1023" i="5" s="1"/>
  <c r="V1024" i="5"/>
  <c r="E1024" i="5" s="1"/>
  <c r="V1025" i="5"/>
  <c r="E1025" i="5"/>
  <c r="X1025" i="5" s="1"/>
  <c r="V1027" i="5"/>
  <c r="E1027" i="5" s="1"/>
  <c r="X1027" i="5" s="1"/>
  <c r="V1028" i="5"/>
  <c r="E1028" i="5" s="1"/>
  <c r="X1028" i="5" s="1"/>
  <c r="V1029" i="5"/>
  <c r="E1029" i="5"/>
  <c r="X1029" i="5" s="1"/>
  <c r="V1031" i="5"/>
  <c r="E1031" i="5" s="1"/>
  <c r="V1032" i="5"/>
  <c r="E1032" i="5" s="1"/>
  <c r="V1033" i="5"/>
  <c r="E1033" i="5"/>
  <c r="X1033" i="5" s="1"/>
  <c r="V1035" i="5"/>
  <c r="E1035" i="5" s="1"/>
  <c r="V1036" i="5"/>
  <c r="E1036" i="5" s="1"/>
  <c r="X1036" i="5" s="1"/>
  <c r="V1037" i="5"/>
  <c r="E1037" i="5"/>
  <c r="X1037" i="5" s="1"/>
  <c r="V1039" i="5"/>
  <c r="E1039" i="5" s="1"/>
  <c r="V1040" i="5"/>
  <c r="E1040" i="5" s="1"/>
  <c r="X1040" i="5" s="1"/>
  <c r="V1041" i="5"/>
  <c r="E1041" i="5"/>
  <c r="X1041" i="5" s="1"/>
  <c r="V1043" i="5"/>
  <c r="E1043" i="5" s="1"/>
  <c r="V1044" i="5"/>
  <c r="E1044" i="5" s="1"/>
  <c r="X1044" i="5" s="1"/>
  <c r="V1045" i="5"/>
  <c r="E1045" i="5"/>
  <c r="X1045" i="5" s="1"/>
  <c r="V1047" i="5"/>
  <c r="E1047" i="5" s="1"/>
  <c r="V1048" i="5"/>
  <c r="E1048" i="5" s="1"/>
  <c r="V1049" i="5"/>
  <c r="E1049" i="5"/>
  <c r="V1051" i="5"/>
  <c r="E1051" i="5" s="1"/>
  <c r="V1052" i="5"/>
  <c r="E1052" i="5" s="1"/>
  <c r="X1052" i="5" s="1"/>
  <c r="V1053" i="5"/>
  <c r="E1053" i="5"/>
  <c r="X1053" i="5" s="1"/>
  <c r="V1055" i="5"/>
  <c r="E1055" i="5" s="1"/>
  <c r="V1056" i="5"/>
  <c r="E1056" i="5" s="1"/>
  <c r="X1056" i="5" s="1"/>
  <c r="V1057" i="5"/>
  <c r="E1057" i="5"/>
  <c r="X1057" i="5" s="1"/>
  <c r="V1059" i="5"/>
  <c r="E1059" i="5" s="1"/>
  <c r="V1060" i="5"/>
  <c r="E1060" i="5" s="1"/>
  <c r="X1060" i="5" s="1"/>
  <c r="V1061" i="5"/>
  <c r="E1061" i="5"/>
  <c r="X1061" i="5" s="1"/>
  <c r="V1063" i="5"/>
  <c r="E1063" i="5" s="1"/>
  <c r="V1064" i="5"/>
  <c r="E1064" i="5" s="1"/>
  <c r="X1064" i="5" s="1"/>
  <c r="V1065" i="5"/>
  <c r="E1065" i="5"/>
  <c r="X1065" i="5" s="1"/>
  <c r="V1067" i="5"/>
  <c r="E1067" i="5" s="1"/>
  <c r="V1068" i="5"/>
  <c r="E1068" i="5" s="1"/>
  <c r="X1068" i="5" s="1"/>
  <c r="V1069" i="5"/>
  <c r="E1069" i="5"/>
  <c r="X1069" i="5" s="1"/>
  <c r="V1071" i="5"/>
  <c r="E1071" i="5" s="1"/>
  <c r="V1072" i="5"/>
  <c r="E1072" i="5" s="1"/>
  <c r="X1072" i="5" s="1"/>
  <c r="V1073" i="5"/>
  <c r="E1073" i="5"/>
  <c r="X1073" i="5" s="1"/>
  <c r="V1075" i="5"/>
  <c r="E1075" i="5" s="1"/>
  <c r="X1075" i="5" s="1"/>
  <c r="V1076" i="5"/>
  <c r="E1076" i="5" s="1"/>
  <c r="X1076" i="5" s="1"/>
  <c r="V1077" i="5"/>
  <c r="E1077" i="5" s="1"/>
  <c r="V1079" i="5"/>
  <c r="E1079" i="5" s="1"/>
  <c r="V1080" i="5"/>
  <c r="E1080" i="5" s="1"/>
  <c r="V1081" i="5"/>
  <c r="E1081" i="5"/>
  <c r="V1083" i="5"/>
  <c r="G1083" i="5" s="1"/>
  <c r="V1084" i="5"/>
  <c r="E1084" i="5" s="1"/>
  <c r="V1085" i="5"/>
  <c r="E1085" i="5" s="1"/>
  <c r="X1085" i="5" s="1"/>
  <c r="V1087" i="5"/>
  <c r="E1087" i="5" s="1"/>
  <c r="V1088" i="5"/>
  <c r="V1089" i="5"/>
  <c r="E1089" i="5"/>
  <c r="X1089" i="5" s="1"/>
  <c r="V1091" i="5"/>
  <c r="E1091" i="5" s="1"/>
  <c r="V1092" i="5"/>
  <c r="E1092" i="5" s="1"/>
  <c r="V1093" i="5"/>
  <c r="E1093" i="5" s="1"/>
  <c r="V1095" i="5"/>
  <c r="E1095" i="5" s="1"/>
  <c r="X1095" i="5" s="1"/>
  <c r="V1096" i="5"/>
  <c r="E1096" i="5" s="1"/>
  <c r="V1097" i="5"/>
  <c r="E1097" i="5"/>
  <c r="V1099" i="5"/>
  <c r="E1099" i="5" s="1"/>
  <c r="X1099" i="5" s="1"/>
  <c r="V1100" i="5"/>
  <c r="E1100" i="5" s="1"/>
  <c r="V1101" i="5"/>
  <c r="V1103" i="5"/>
  <c r="E1103" i="5" s="1"/>
  <c r="X1103" i="5" s="1"/>
  <c r="V1104" i="5"/>
  <c r="E1104" i="5" s="1"/>
  <c r="V1105" i="5"/>
  <c r="E1105" i="5"/>
  <c r="X1105" i="5" s="1"/>
  <c r="V1107" i="5"/>
  <c r="E1107" i="5" s="1"/>
  <c r="V1108" i="5"/>
  <c r="E1108" i="5" s="1"/>
  <c r="V1109" i="5"/>
  <c r="E1109" i="5" s="1"/>
  <c r="V1111" i="5"/>
  <c r="V1112" i="5"/>
  <c r="E1112" i="5" s="1"/>
  <c r="V1113" i="5"/>
  <c r="E1113" i="5"/>
  <c r="V1115" i="5"/>
  <c r="E1115" i="5" s="1"/>
  <c r="V1116" i="5"/>
  <c r="E1116" i="5" s="1"/>
  <c r="V1117" i="5"/>
  <c r="E1117" i="5" s="1"/>
  <c r="X1117" i="5" s="1"/>
  <c r="V1119" i="5"/>
  <c r="E1119" i="5" s="1"/>
  <c r="V1120" i="5"/>
  <c r="V1121" i="5"/>
  <c r="E1121" i="5"/>
  <c r="X1121" i="5" s="1"/>
  <c r="V1123" i="5"/>
  <c r="E1123" i="5" s="1"/>
  <c r="V1124" i="5"/>
  <c r="E1124" i="5" s="1"/>
  <c r="V1125" i="5"/>
  <c r="E1125" i="5" s="1"/>
  <c r="V1127" i="5"/>
  <c r="E1127" i="5" s="1"/>
  <c r="X1127" i="5" s="1"/>
  <c r="V1128" i="5"/>
  <c r="E1128" i="5" s="1"/>
  <c r="V1129" i="5"/>
  <c r="E1129" i="5"/>
  <c r="V1131" i="5"/>
  <c r="E1131" i="5" s="1"/>
  <c r="X1131" i="5" s="1"/>
  <c r="V1132" i="5"/>
  <c r="E1132" i="5" s="1"/>
  <c r="V1133" i="5"/>
  <c r="V1135" i="5"/>
  <c r="E1135" i="5" s="1"/>
  <c r="X1135" i="5" s="1"/>
  <c r="V1136" i="5"/>
  <c r="E1136" i="5" s="1"/>
  <c r="X1136" i="5" s="1"/>
  <c r="V1137" i="5"/>
  <c r="E1137" i="5"/>
  <c r="X1137" i="5" s="1"/>
  <c r="V1139" i="5"/>
  <c r="E1139" i="5" s="1"/>
  <c r="V1140" i="5"/>
  <c r="E1140" i="5" s="1"/>
  <c r="X1140" i="5" s="1"/>
  <c r="V1141" i="5"/>
  <c r="E1141" i="5" s="1"/>
  <c r="V1143" i="5"/>
  <c r="V1144" i="5"/>
  <c r="E1144" i="5" s="1"/>
  <c r="V1145" i="5"/>
  <c r="E1145" i="5"/>
  <c r="V1147" i="5"/>
  <c r="V1148" i="5"/>
  <c r="E1148" i="5" s="1"/>
  <c r="V1149" i="5"/>
  <c r="E1149" i="5" s="1"/>
  <c r="X1149" i="5" s="1"/>
  <c r="V1151" i="5"/>
  <c r="E1151" i="5" s="1"/>
  <c r="V1152" i="5"/>
  <c r="V1153" i="5"/>
  <c r="E1153" i="5"/>
  <c r="X1153" i="5" s="1"/>
  <c r="V1155" i="5"/>
  <c r="E1155" i="5" s="1"/>
  <c r="V1156" i="5"/>
  <c r="E1156" i="5" s="1"/>
  <c r="X1156" i="5" s="1"/>
  <c r="V1157" i="5"/>
  <c r="E1157" i="5" s="1"/>
  <c r="V1159" i="5"/>
  <c r="E1159" i="5" s="1"/>
  <c r="V1160" i="5"/>
  <c r="E1160" i="5" s="1"/>
  <c r="V1161" i="5"/>
  <c r="E1161" i="5"/>
  <c r="X1161" i="5" s="1"/>
  <c r="V1163" i="5"/>
  <c r="E1163" i="5" s="1"/>
  <c r="X1163" i="5" s="1"/>
  <c r="V1164" i="5"/>
  <c r="E1164" i="5" s="1"/>
  <c r="V1165" i="5"/>
  <c r="V1167" i="5"/>
  <c r="E1167" i="5" s="1"/>
  <c r="V1168" i="5"/>
  <c r="E1168" i="5" s="1"/>
  <c r="X1168" i="5" s="1"/>
  <c r="V1169" i="5"/>
  <c r="E1169" i="5"/>
  <c r="X1169" i="5" s="1"/>
  <c r="V1171" i="5"/>
  <c r="E1171" i="5" s="1"/>
  <c r="V1172" i="5"/>
  <c r="E1172" i="5" s="1"/>
  <c r="X1172" i="5" s="1"/>
  <c r="V1173" i="5"/>
  <c r="E1173" i="5" s="1"/>
  <c r="X1173" i="5" s="1"/>
  <c r="V1175" i="5"/>
  <c r="E1175" i="5" s="1"/>
  <c r="V1176" i="5"/>
  <c r="E1176" i="5" s="1"/>
  <c r="X1176" i="5" s="1"/>
  <c r="V1177" i="5"/>
  <c r="E1177" i="5"/>
  <c r="V1179" i="5"/>
  <c r="E1179" i="5" s="1"/>
  <c r="V1180" i="5"/>
  <c r="E1180" i="5" s="1"/>
  <c r="V1181" i="5"/>
  <c r="E1181" i="5" s="1"/>
  <c r="X1181" i="5" s="1"/>
  <c r="V1183" i="5"/>
  <c r="E1183" i="5" s="1"/>
  <c r="V1184" i="5"/>
  <c r="V1185" i="5"/>
  <c r="E1185" i="5"/>
  <c r="X1185" i="5" s="1"/>
  <c r="V1187" i="5"/>
  <c r="E1187" i="5" s="1"/>
  <c r="V1188" i="5"/>
  <c r="E1188" i="5" s="1"/>
  <c r="V1189" i="5"/>
  <c r="E1189" i="5" s="1"/>
  <c r="X1189" i="5" s="1"/>
  <c r="V1191" i="5"/>
  <c r="E1191" i="5" s="1"/>
  <c r="X1191" i="5" s="1"/>
  <c r="V1192" i="5"/>
  <c r="E1192" i="5" s="1"/>
  <c r="V1193" i="5"/>
  <c r="E1193" i="5"/>
  <c r="V1195" i="5"/>
  <c r="E1195" i="5" s="1"/>
  <c r="V1196" i="5"/>
  <c r="E1196" i="5" s="1"/>
  <c r="V1197" i="5"/>
  <c r="V1199" i="5"/>
  <c r="E1199" i="5" s="1"/>
  <c r="V1200" i="5"/>
  <c r="E1200" i="5" s="1"/>
  <c r="X1200" i="5" s="1"/>
  <c r="V1201" i="5"/>
  <c r="E1201" i="5"/>
  <c r="X1201" i="5" s="1"/>
  <c r="V1203" i="5"/>
  <c r="E1203" i="5" s="1"/>
  <c r="V1204" i="5"/>
  <c r="E1204" i="5" s="1"/>
  <c r="X1204" i="5" s="1"/>
  <c r="V1205" i="5"/>
  <c r="E1205" i="5" s="1"/>
  <c r="X1205" i="5" s="1"/>
  <c r="V1207" i="5"/>
  <c r="E1207" i="5" s="1"/>
  <c r="X1207" i="5" s="1"/>
  <c r="V1208" i="5"/>
  <c r="E1208" i="5" s="1"/>
  <c r="V1209" i="5"/>
  <c r="E1209" i="5"/>
  <c r="V1211" i="5"/>
  <c r="E1211" i="5" s="1"/>
  <c r="V1212" i="5"/>
  <c r="E1212" i="5" s="1"/>
  <c r="V1213" i="5"/>
  <c r="E1213" i="5" s="1"/>
  <c r="X1213" i="5" s="1"/>
  <c r="V1215" i="5"/>
  <c r="E1215" i="5" s="1"/>
  <c r="V1216" i="5"/>
  <c r="V1217" i="5"/>
  <c r="E1217" i="5"/>
  <c r="X1217" i="5" s="1"/>
  <c r="V1219" i="5"/>
  <c r="E1219" i="5" s="1"/>
  <c r="V1220" i="5"/>
  <c r="E1220" i="5" s="1"/>
  <c r="X1220" i="5" s="1"/>
  <c r="V1221" i="5"/>
  <c r="E1221" i="5" s="1"/>
  <c r="X1221" i="5" s="1"/>
  <c r="V1223" i="5"/>
  <c r="E1223" i="5" s="1"/>
  <c r="X1223" i="5" s="1"/>
  <c r="V1224" i="5"/>
  <c r="E1224" i="5" s="1"/>
  <c r="V1225" i="5"/>
  <c r="E1225" i="5"/>
  <c r="V1227" i="5"/>
  <c r="E1227" i="5" s="1"/>
  <c r="X1227" i="5" s="1"/>
  <c r="V1228" i="5"/>
  <c r="E1228" i="5" s="1"/>
  <c r="V1229" i="5"/>
  <c r="V1231" i="5"/>
  <c r="E1231" i="5" s="1"/>
  <c r="V1232" i="5"/>
  <c r="E1232" i="5" s="1"/>
  <c r="X1232" i="5" s="1"/>
  <c r="V1233" i="5"/>
  <c r="E1233" i="5"/>
  <c r="X1233" i="5" s="1"/>
  <c r="V1235" i="5"/>
  <c r="E1235" i="5" s="1"/>
  <c r="V1236" i="5"/>
  <c r="E1236" i="5" s="1"/>
  <c r="X1236" i="5" s="1"/>
  <c r="V1237" i="5"/>
  <c r="E1237" i="5" s="1"/>
  <c r="X1237" i="5" s="1"/>
  <c r="V1239" i="5"/>
  <c r="E1239" i="5" s="1"/>
  <c r="V1240" i="5"/>
  <c r="E1240" i="5" s="1"/>
  <c r="X1240" i="5" s="1"/>
  <c r="V1241" i="5"/>
  <c r="E1241" i="5"/>
  <c r="X1241" i="5" s="1"/>
  <c r="V1243" i="5"/>
  <c r="E1243" i="5" s="1"/>
  <c r="V1244" i="5"/>
  <c r="E1244" i="5" s="1"/>
  <c r="V1245" i="5"/>
  <c r="E1245" i="5" s="1"/>
  <c r="X1245" i="5" s="1"/>
  <c r="V1247" i="5"/>
  <c r="E1247" i="5" s="1"/>
  <c r="V1248" i="5"/>
  <c r="V1249" i="5"/>
  <c r="E1249" i="5"/>
  <c r="X1249" i="5" s="1"/>
  <c r="V1251" i="5"/>
  <c r="E1251" i="5" s="1"/>
  <c r="V1252" i="5"/>
  <c r="E1252" i="5" s="1"/>
  <c r="X1252" i="5" s="1"/>
  <c r="V1253" i="5"/>
  <c r="E1253" i="5" s="1"/>
  <c r="V1255" i="5"/>
  <c r="E1255" i="5" s="1"/>
  <c r="V1256" i="5"/>
  <c r="E1256" i="5" s="1"/>
  <c r="V1257" i="5"/>
  <c r="E1257" i="5"/>
  <c r="V1259" i="5"/>
  <c r="E1259" i="5" s="1"/>
  <c r="X1259" i="5" s="1"/>
  <c r="V1260" i="5"/>
  <c r="E1260" i="5" s="1"/>
  <c r="V1261" i="5"/>
  <c r="V1263" i="5"/>
  <c r="E1263" i="5" s="1"/>
  <c r="V1264" i="5"/>
  <c r="E1264" i="5" s="1"/>
  <c r="X1264" i="5" s="1"/>
  <c r="V1265" i="5"/>
  <c r="E1265" i="5"/>
  <c r="X1265" i="5" s="1"/>
  <c r="V1267" i="5"/>
  <c r="E1267" i="5" s="1"/>
  <c r="V1268" i="5"/>
  <c r="E1268" i="5" s="1"/>
  <c r="X1268" i="5" s="1"/>
  <c r="V1269" i="5"/>
  <c r="E1269" i="5" s="1"/>
  <c r="V1271" i="5"/>
  <c r="E1271" i="5" s="1"/>
  <c r="X1271" i="5" s="1"/>
  <c r="V1272" i="5"/>
  <c r="E1272" i="5" s="1"/>
  <c r="V1273" i="5"/>
  <c r="E1273" i="5"/>
  <c r="V1275" i="5"/>
  <c r="E1275" i="5" s="1"/>
  <c r="V1276" i="5"/>
  <c r="E1276" i="5" s="1"/>
  <c r="V1277" i="5"/>
  <c r="E1277" i="5" s="1"/>
  <c r="X1277" i="5" s="1"/>
  <c r="V1279" i="5"/>
  <c r="E1279" i="5" s="1"/>
  <c r="V1280" i="5"/>
  <c r="V1281" i="5"/>
  <c r="E1281" i="5"/>
  <c r="X1281" i="5" s="1"/>
  <c r="V1283" i="5"/>
  <c r="E1283" i="5" s="1"/>
  <c r="V1284" i="5"/>
  <c r="E1284" i="5" s="1"/>
  <c r="X1284" i="5" s="1"/>
  <c r="V1285" i="5"/>
  <c r="E1285" i="5" s="1"/>
  <c r="V1287" i="5"/>
  <c r="E1287" i="5" s="1"/>
  <c r="V1288" i="5"/>
  <c r="E1288" i="5" s="1"/>
  <c r="V1289" i="5"/>
  <c r="E1289" i="5"/>
  <c r="V1291" i="5"/>
  <c r="E1291" i="5" s="1"/>
  <c r="X1291" i="5" s="1"/>
  <c r="V1292" i="5"/>
  <c r="E1292" i="5" s="1"/>
  <c r="V1293" i="5"/>
  <c r="V1295" i="5"/>
  <c r="E1295" i="5" s="1"/>
  <c r="V1296" i="5"/>
  <c r="E1296" i="5" s="1"/>
  <c r="X1296" i="5" s="1"/>
  <c r="V1297" i="5"/>
  <c r="E1297" i="5"/>
  <c r="V1299" i="5"/>
  <c r="E1299" i="5" s="1"/>
  <c r="V1300" i="5"/>
  <c r="E1300" i="5" s="1"/>
  <c r="X1300" i="5" s="1"/>
  <c r="V1301" i="5"/>
  <c r="E1301" i="5" s="1"/>
  <c r="V1303" i="5"/>
  <c r="E1303" i="5" s="1"/>
  <c r="V1304" i="5"/>
  <c r="E1304" i="5" s="1"/>
  <c r="V1305" i="5"/>
  <c r="E1305" i="5"/>
  <c r="V1307" i="5"/>
  <c r="E1307" i="5" s="1"/>
  <c r="V1308" i="5"/>
  <c r="E1308" i="5" s="1"/>
  <c r="V1309" i="5"/>
  <c r="E1309" i="5" s="1"/>
  <c r="X1309" i="5" s="1"/>
  <c r="V1311" i="5"/>
  <c r="E1311" i="5" s="1"/>
  <c r="V1312" i="5"/>
  <c r="V1313" i="5"/>
  <c r="E1313" i="5"/>
  <c r="X1313" i="5" s="1"/>
  <c r="V1315" i="5"/>
  <c r="E1315" i="5" s="1"/>
  <c r="V1316" i="5"/>
  <c r="E1316" i="5" s="1"/>
  <c r="X1316" i="5" s="1"/>
  <c r="V1317" i="5"/>
  <c r="E1317" i="5" s="1"/>
  <c r="V1319" i="5"/>
  <c r="E1319" i="5" s="1"/>
  <c r="V1320" i="5"/>
  <c r="E1320" i="5" s="1"/>
  <c r="V1321" i="5"/>
  <c r="E1321" i="5"/>
  <c r="V1323" i="5"/>
  <c r="E1323" i="5" s="1"/>
  <c r="X1323" i="5" s="1"/>
  <c r="V1324" i="5"/>
  <c r="E1324" i="5" s="1"/>
  <c r="V1325" i="5"/>
  <c r="V1327" i="5"/>
  <c r="E1327" i="5" s="1"/>
  <c r="V1328" i="5"/>
  <c r="E1328" i="5" s="1"/>
  <c r="X1328" i="5" s="1"/>
  <c r="V1329" i="5"/>
  <c r="E1329" i="5"/>
  <c r="V1331" i="5"/>
  <c r="E1331" i="5" s="1"/>
  <c r="V1332" i="5"/>
  <c r="E1332" i="5" s="1"/>
  <c r="X1332" i="5" s="1"/>
  <c r="V1333" i="5"/>
  <c r="E1333" i="5" s="1"/>
  <c r="X1333" i="5" s="1"/>
  <c r="V1335" i="5"/>
  <c r="E1335" i="5" s="1"/>
  <c r="X1335" i="5" s="1"/>
  <c r="V1336" i="5"/>
  <c r="E1336" i="5" s="1"/>
  <c r="V1337" i="5"/>
  <c r="E1337" i="5"/>
  <c r="V1339" i="5"/>
  <c r="G1339" i="5" s="1"/>
  <c r="V1340" i="5"/>
  <c r="E1340" i="5" s="1"/>
  <c r="V1341" i="5"/>
  <c r="E1341" i="5" s="1"/>
  <c r="X1341" i="5" s="1"/>
  <c r="V1343" i="5"/>
  <c r="E1343" i="5" s="1"/>
  <c r="V1344" i="5"/>
  <c r="V1345" i="5"/>
  <c r="E1345" i="5"/>
  <c r="X1345" i="5" s="1"/>
  <c r="V1347" i="5"/>
  <c r="E1347" i="5" s="1"/>
  <c r="V1348" i="5"/>
  <c r="E1348" i="5" s="1"/>
  <c r="V1349" i="5"/>
  <c r="E1349" i="5" s="1"/>
  <c r="V1351" i="5"/>
  <c r="E1351" i="5" s="1"/>
  <c r="X1351" i="5" s="1"/>
  <c r="V1352" i="5"/>
  <c r="E1352" i="5" s="1"/>
  <c r="V1353" i="5"/>
  <c r="E1353" i="5"/>
  <c r="V1355" i="5"/>
  <c r="E1355" i="5" s="1"/>
  <c r="X1355" i="5" s="1"/>
  <c r="V1356" i="5"/>
  <c r="E1356" i="5" s="1"/>
  <c r="V1357" i="5"/>
  <c r="V1359" i="5"/>
  <c r="E1359" i="5" s="1"/>
  <c r="V1360" i="5"/>
  <c r="E1360" i="5" s="1"/>
  <c r="X1360" i="5" s="1"/>
  <c r="V1361" i="5"/>
  <c r="E1361" i="5"/>
  <c r="X1361" i="5" s="1"/>
  <c r="V1363" i="5"/>
  <c r="E1363" i="5" s="1"/>
  <c r="V1364" i="5"/>
  <c r="E1364" i="5" s="1"/>
  <c r="X1364" i="5" s="1"/>
  <c r="V1365" i="5"/>
  <c r="E1365" i="5" s="1"/>
  <c r="V1367" i="5"/>
  <c r="V1368" i="5"/>
  <c r="E1368" i="5" s="1"/>
  <c r="V1369" i="5"/>
  <c r="E1369" i="5"/>
  <c r="X1369" i="5" s="1"/>
  <c r="V1371" i="5"/>
  <c r="V1372" i="5"/>
  <c r="E1372" i="5" s="1"/>
  <c r="V1373" i="5"/>
  <c r="E1373" i="5" s="1"/>
  <c r="X1373" i="5" s="1"/>
  <c r="V1375" i="5"/>
  <c r="E1375" i="5" s="1"/>
  <c r="V1376" i="5"/>
  <c r="V1377" i="5"/>
  <c r="E1377" i="5"/>
  <c r="X1377" i="5" s="1"/>
  <c r="V1379" i="5"/>
  <c r="E1379" i="5" s="1"/>
  <c r="V1380" i="5"/>
  <c r="E1380" i="5" s="1"/>
  <c r="X1380" i="5" s="1"/>
  <c r="V1381" i="5"/>
  <c r="E1381" i="5" s="1"/>
  <c r="V1383" i="5"/>
  <c r="E1383" i="5" s="1"/>
  <c r="X1383" i="5" s="1"/>
  <c r="V1384" i="5"/>
  <c r="E1384" i="5" s="1"/>
  <c r="V1385" i="5"/>
  <c r="E1385" i="5"/>
  <c r="V1387" i="5"/>
  <c r="E1387" i="5" s="1"/>
  <c r="X1387" i="5" s="1"/>
  <c r="V1388" i="5"/>
  <c r="E1388" i="5" s="1"/>
  <c r="V1389" i="5"/>
  <c r="V1391" i="5"/>
  <c r="E1391" i="5" s="1"/>
  <c r="V1392" i="5"/>
  <c r="E1392" i="5" s="1"/>
  <c r="X1392" i="5" s="1"/>
  <c r="V1393" i="5"/>
  <c r="E1393" i="5"/>
  <c r="X1393" i="5" s="1"/>
  <c r="V1395" i="5"/>
  <c r="E1395" i="5" s="1"/>
  <c r="V1396" i="5"/>
  <c r="E1396" i="5" s="1"/>
  <c r="X1396" i="5" s="1"/>
  <c r="V1397" i="5"/>
  <c r="E1397" i="5" s="1"/>
  <c r="V1399" i="5"/>
  <c r="E1399" i="5" s="1"/>
  <c r="V1400" i="5"/>
  <c r="E1400" i="5" s="1"/>
  <c r="V1401" i="5"/>
  <c r="E1401" i="5"/>
  <c r="V1403" i="5"/>
  <c r="E1403" i="5" s="1"/>
  <c r="V1404" i="5"/>
  <c r="E1404" i="5" s="1"/>
  <c r="V1405" i="5"/>
  <c r="E1405" i="5" s="1"/>
  <c r="V1407" i="5"/>
  <c r="E1407" i="5" s="1"/>
  <c r="V1408" i="5"/>
  <c r="V1409" i="5"/>
  <c r="E1409" i="5"/>
  <c r="V1411" i="5"/>
  <c r="E1411" i="5" s="1"/>
  <c r="V1412" i="5"/>
  <c r="E1412" i="5" s="1"/>
  <c r="X1412" i="5" s="1"/>
  <c r="V1413" i="5"/>
  <c r="E1413" i="5" s="1"/>
  <c r="V1415" i="5"/>
  <c r="E1415" i="5" s="1"/>
  <c r="X1415" i="5" s="1"/>
  <c r="V1416" i="5"/>
  <c r="E1416" i="5" s="1"/>
  <c r="V1417" i="5"/>
  <c r="E1417" i="5"/>
  <c r="V1419" i="5"/>
  <c r="E1419" i="5" s="1"/>
  <c r="X1419" i="5" s="1"/>
  <c r="V1420" i="5"/>
  <c r="E1420" i="5" s="1"/>
  <c r="V1421" i="5"/>
  <c r="V1423" i="5"/>
  <c r="E1423" i="5" s="1"/>
  <c r="V1424" i="5"/>
  <c r="E1424" i="5" s="1"/>
  <c r="X1424" i="5" s="1"/>
  <c r="V1425" i="5"/>
  <c r="E1425" i="5"/>
  <c r="V1427" i="5"/>
  <c r="E1427" i="5" s="1"/>
  <c r="V1428" i="5"/>
  <c r="E1428" i="5" s="1"/>
  <c r="X1428" i="5" s="1"/>
  <c r="V1429" i="5"/>
  <c r="E1429" i="5" s="1"/>
  <c r="V1431" i="5"/>
  <c r="G1431" i="5" s="1"/>
  <c r="V1432" i="5"/>
  <c r="E1432" i="5" s="1"/>
  <c r="V1433" i="5"/>
  <c r="E1433" i="5"/>
  <c r="V1435" i="5"/>
  <c r="E1435" i="5" s="1"/>
  <c r="X1435" i="5" s="1"/>
  <c r="V1436" i="5"/>
  <c r="E1436" i="5" s="1"/>
  <c r="V1437" i="5"/>
  <c r="E1437" i="5" s="1"/>
  <c r="X1437" i="5" s="1"/>
  <c r="V1439" i="5"/>
  <c r="E1439" i="5" s="1"/>
  <c r="V1440" i="5"/>
  <c r="V1441" i="5"/>
  <c r="E1441" i="5"/>
  <c r="X1441" i="5" s="1"/>
  <c r="V1443" i="5"/>
  <c r="E1443" i="5" s="1"/>
  <c r="X1443" i="5" s="1"/>
  <c r="V1444" i="5"/>
  <c r="E1444" i="5" s="1"/>
  <c r="V1445" i="5"/>
  <c r="E1445" i="5" s="1"/>
  <c r="V1447" i="5"/>
  <c r="E1447" i="5" s="1"/>
  <c r="X1447" i="5" s="1"/>
  <c r="V1448" i="5"/>
  <c r="E1448" i="5" s="1"/>
  <c r="V1449" i="5"/>
  <c r="E1449" i="5"/>
  <c r="V1451" i="5"/>
  <c r="E1451" i="5" s="1"/>
  <c r="X1451" i="5" s="1"/>
  <c r="V1452" i="5"/>
  <c r="E1452" i="5" s="1"/>
  <c r="V1453" i="5"/>
  <c r="V1455" i="5"/>
  <c r="E1455" i="5" s="1"/>
  <c r="X1455" i="5" s="1"/>
  <c r="V1456" i="5"/>
  <c r="E1456" i="5" s="1"/>
  <c r="V1457" i="5"/>
  <c r="E1457" i="5"/>
  <c r="V1459" i="5"/>
  <c r="E1459" i="5" s="1"/>
  <c r="X1459" i="5" s="1"/>
  <c r="V1460" i="5"/>
  <c r="E1460" i="5" s="1"/>
  <c r="X1460" i="5" s="1"/>
  <c r="V1461" i="5"/>
  <c r="E1461" i="5" s="1"/>
  <c r="V1463" i="5"/>
  <c r="E1463" i="5" s="1"/>
  <c r="X1463" i="5" s="1"/>
  <c r="V1464" i="5"/>
  <c r="E1464" i="5" s="1"/>
  <c r="V1465" i="5"/>
  <c r="E1465" i="5"/>
  <c r="V1467" i="5"/>
  <c r="G1467" i="5" s="1"/>
  <c r="V1468" i="5"/>
  <c r="E1468" i="5" s="1"/>
  <c r="V1469" i="5"/>
  <c r="E1469" i="5" s="1"/>
  <c r="X1469" i="5" s="1"/>
  <c r="V1471" i="5"/>
  <c r="E1471" i="5" s="1"/>
  <c r="V1472" i="5"/>
  <c r="V1473" i="5"/>
  <c r="E1473" i="5"/>
  <c r="X1473" i="5" s="1"/>
  <c r="V1475" i="5"/>
  <c r="E1475" i="5" s="1"/>
  <c r="V1476" i="5"/>
  <c r="E1476" i="5" s="1"/>
  <c r="V1477" i="5"/>
  <c r="E1477" i="5" s="1"/>
  <c r="V1479" i="5"/>
  <c r="E1479" i="5" s="1"/>
  <c r="X1479" i="5" s="1"/>
  <c r="V1480" i="5"/>
  <c r="E1480" i="5" s="1"/>
  <c r="V1481" i="5"/>
  <c r="E1481" i="5"/>
  <c r="V1483" i="5"/>
  <c r="E1483" i="5" s="1"/>
  <c r="X1483" i="5" s="1"/>
  <c r="V1484" i="5"/>
  <c r="E1484" i="5" s="1"/>
  <c r="V1485" i="5"/>
  <c r="V1487" i="5"/>
  <c r="E1487" i="5" s="1"/>
  <c r="V1488" i="5"/>
  <c r="E1488" i="5" s="1"/>
  <c r="X1488" i="5" s="1"/>
  <c r="V1489" i="5"/>
  <c r="E1489" i="5"/>
  <c r="X1489" i="5" s="1"/>
  <c r="V1491" i="5"/>
  <c r="E1491" i="5" s="1"/>
  <c r="V1492" i="5"/>
  <c r="E1492" i="5" s="1"/>
  <c r="X1492" i="5" s="1"/>
  <c r="V1493" i="5"/>
  <c r="E1493" i="5" s="1"/>
  <c r="V1495" i="5"/>
  <c r="V1496" i="5"/>
  <c r="E1496" i="5" s="1"/>
  <c r="V1497" i="5"/>
  <c r="E1497" i="5"/>
  <c r="X1497" i="5" s="1"/>
  <c r="V1499" i="5"/>
  <c r="V1500" i="5"/>
  <c r="E1500" i="5" s="1"/>
  <c r="V1501" i="5"/>
  <c r="E1501" i="5" s="1"/>
  <c r="X1501" i="5" s="1"/>
  <c r="V1503" i="5"/>
  <c r="E1503" i="5" s="1"/>
  <c r="V1504" i="5"/>
  <c r="V1505" i="5"/>
  <c r="E1505" i="5"/>
  <c r="V1507" i="5"/>
  <c r="E1507" i="5" s="1"/>
  <c r="V1508" i="5"/>
  <c r="E1508" i="5" s="1"/>
  <c r="X1508" i="5" s="1"/>
  <c r="V1509" i="5"/>
  <c r="E1509" i="5" s="1"/>
  <c r="V1511" i="5"/>
  <c r="E1511" i="5" s="1"/>
  <c r="X1511" i="5" s="1"/>
  <c r="V1512" i="5"/>
  <c r="E1512" i="5" s="1"/>
  <c r="V1513" i="5"/>
  <c r="E1513" i="5"/>
  <c r="X1513" i="5" s="1"/>
  <c r="V1515" i="5"/>
  <c r="E1515" i="5" s="1"/>
  <c r="X1515" i="5" s="1"/>
  <c r="V1516" i="5"/>
  <c r="E1516" i="5" s="1"/>
  <c r="V1517" i="5"/>
  <c r="V1519" i="5"/>
  <c r="E1519" i="5" s="1"/>
  <c r="V1520" i="5"/>
  <c r="E1520" i="5" s="1"/>
  <c r="X1520" i="5" s="1"/>
  <c r="V1521" i="5"/>
  <c r="E1521" i="5"/>
  <c r="V1523" i="5"/>
  <c r="E1523" i="5" s="1"/>
  <c r="V1524" i="5"/>
  <c r="E1524" i="5" s="1"/>
  <c r="X1524" i="5" s="1"/>
  <c r="V1525" i="5"/>
  <c r="E1525" i="5" s="1"/>
  <c r="X1525" i="5" s="1"/>
  <c r="V1527" i="5"/>
  <c r="G1527" i="5" s="1"/>
  <c r="V1528" i="5"/>
  <c r="E1528" i="5" s="1"/>
  <c r="V1529" i="5"/>
  <c r="E1529" i="5"/>
  <c r="X1529" i="5" s="1"/>
  <c r="V1531" i="5"/>
  <c r="V1532" i="5"/>
  <c r="E1532" i="5" s="1"/>
  <c r="V1533" i="5"/>
  <c r="E1533" i="5" s="1"/>
  <c r="X1533" i="5" s="1"/>
  <c r="V1535" i="5"/>
  <c r="E1535" i="5" s="1"/>
  <c r="V1536" i="5"/>
  <c r="V1537" i="5"/>
  <c r="E1537" i="5"/>
  <c r="X1537" i="5" s="1"/>
  <c r="V1539" i="5"/>
  <c r="E1539" i="5" s="1"/>
  <c r="X1539" i="5" s="1"/>
  <c r="V1540" i="5"/>
  <c r="E1540" i="5" s="1"/>
  <c r="V1541" i="5"/>
  <c r="E1541" i="5" s="1"/>
  <c r="V1543" i="5"/>
  <c r="E1543" i="5" s="1"/>
  <c r="X1543" i="5" s="1"/>
  <c r="V1544" i="5"/>
  <c r="E1544" i="5" s="1"/>
  <c r="V1545" i="5"/>
  <c r="E1545" i="5"/>
  <c r="V1547" i="5"/>
  <c r="E1547" i="5" s="1"/>
  <c r="X1547" i="5" s="1"/>
  <c r="V1548" i="5"/>
  <c r="E1548" i="5" s="1"/>
  <c r="V1549" i="5"/>
  <c r="V1551" i="5"/>
  <c r="E1551" i="5" s="1"/>
  <c r="X1551" i="5" s="1"/>
  <c r="V1552" i="5"/>
  <c r="E1552" i="5" s="1"/>
  <c r="X1552" i="5" s="1"/>
  <c r="V1553" i="5"/>
  <c r="E1553" i="5"/>
  <c r="X1553" i="5" s="1"/>
  <c r="V1555" i="5"/>
  <c r="E1555" i="5" s="1"/>
  <c r="V1556" i="5"/>
  <c r="E1556" i="5" s="1"/>
  <c r="V1557" i="5"/>
  <c r="E1557" i="5" s="1"/>
  <c r="V1559" i="5"/>
  <c r="E1559" i="5" s="1"/>
  <c r="V1560" i="5"/>
  <c r="E1560" i="5" s="1"/>
  <c r="V1561" i="5"/>
  <c r="E1561" i="5"/>
  <c r="V1563" i="5"/>
  <c r="E1563" i="5" s="1"/>
  <c r="V1564" i="5"/>
  <c r="E1564" i="5" s="1"/>
  <c r="V1565" i="5"/>
  <c r="E1565" i="5" s="1"/>
  <c r="X1565" i="5" s="1"/>
  <c r="V1567" i="5"/>
  <c r="E1567" i="5" s="1"/>
  <c r="V1568" i="5"/>
  <c r="V1569" i="5"/>
  <c r="E1569" i="5"/>
  <c r="X1569" i="5" s="1"/>
  <c r="V1571" i="5"/>
  <c r="E1571" i="5" s="1"/>
  <c r="V1572" i="5"/>
  <c r="E1572" i="5" s="1"/>
  <c r="V1573" i="5"/>
  <c r="E1573" i="5" s="1"/>
  <c r="V1575" i="5"/>
  <c r="E1575" i="5" s="1"/>
  <c r="X1575" i="5" s="1"/>
  <c r="V1576" i="5"/>
  <c r="E1576" i="5" s="1"/>
  <c r="V1577" i="5"/>
  <c r="E1577" i="5"/>
  <c r="V1579" i="5"/>
  <c r="E1579" i="5" s="1"/>
  <c r="X1579" i="5" s="1"/>
  <c r="V1580" i="5"/>
  <c r="E1580" i="5" s="1"/>
  <c r="V1581" i="5"/>
  <c r="I1581" i="5" s="1"/>
  <c r="V1583" i="5"/>
  <c r="E1583" i="5" s="1"/>
  <c r="V1584" i="5"/>
  <c r="E1584" i="5" s="1"/>
  <c r="X1584" i="5" s="1"/>
  <c r="V1585" i="5"/>
  <c r="E1585" i="5"/>
  <c r="X1585" i="5" s="1"/>
  <c r="V1587" i="5"/>
  <c r="E1587" i="5" s="1"/>
  <c r="V1588" i="5"/>
  <c r="E1588" i="5" s="1"/>
  <c r="X1588" i="5" s="1"/>
  <c r="V1589" i="5"/>
  <c r="E1589" i="5" s="1"/>
  <c r="X1589" i="5" s="1"/>
  <c r="V1591" i="5"/>
  <c r="E1591" i="5" s="1"/>
  <c r="X1591" i="5" s="1"/>
  <c r="V1592" i="5"/>
  <c r="E1592" i="5" s="1"/>
  <c r="V1593" i="5"/>
  <c r="E1593" i="5"/>
  <c r="V1595" i="5"/>
  <c r="E1595" i="5" s="1"/>
  <c r="V1596" i="5"/>
  <c r="E1596" i="5" s="1"/>
  <c r="V1597" i="5"/>
  <c r="E1597" i="5" s="1"/>
  <c r="X1597" i="5" s="1"/>
  <c r="V1599" i="5"/>
  <c r="E1599" i="5" s="1"/>
  <c r="V1600" i="5"/>
  <c r="V1601" i="5"/>
  <c r="E1601" i="5"/>
  <c r="X1601" i="5" s="1"/>
  <c r="V1603" i="5"/>
  <c r="E1603" i="5" s="1"/>
  <c r="V1604" i="5"/>
  <c r="E1604" i="5" s="1"/>
  <c r="V1605" i="5"/>
  <c r="E1605" i="5" s="1"/>
  <c r="V1607" i="5"/>
  <c r="E1607" i="5" s="1"/>
  <c r="V1608" i="5"/>
  <c r="E1608" i="5" s="1"/>
  <c r="V1609" i="5"/>
  <c r="E1609" i="5"/>
  <c r="V1611" i="5"/>
  <c r="E1611" i="5" s="1"/>
  <c r="X1611" i="5" s="1"/>
  <c r="V1612" i="5"/>
  <c r="E1612" i="5" s="1"/>
  <c r="V1613" i="5"/>
  <c r="V1615" i="5"/>
  <c r="E1615" i="5" s="1"/>
  <c r="V1616" i="5"/>
  <c r="E1616" i="5" s="1"/>
  <c r="X1616" i="5" s="1"/>
  <c r="V1617" i="5"/>
  <c r="E1617" i="5"/>
  <c r="X1617" i="5" s="1"/>
  <c r="V1619" i="5"/>
  <c r="E1619" i="5" s="1"/>
  <c r="V1620" i="5"/>
  <c r="E1620" i="5" s="1"/>
  <c r="X1620" i="5" s="1"/>
  <c r="V1621" i="5"/>
  <c r="E1621" i="5" s="1"/>
  <c r="V1623" i="5"/>
  <c r="E1623" i="5" s="1"/>
  <c r="V1624" i="5"/>
  <c r="E1624" i="5" s="1"/>
  <c r="V1625" i="5"/>
  <c r="E1625" i="5"/>
  <c r="V1627" i="5"/>
  <c r="E1627" i="5" s="1"/>
  <c r="V1628" i="5"/>
  <c r="E1628" i="5" s="1"/>
  <c r="X1628" i="5" s="1"/>
  <c r="V1629" i="5"/>
  <c r="E1629" i="5" s="1"/>
  <c r="X1629" i="5" s="1"/>
  <c r="V1631" i="5"/>
  <c r="E1631" i="5" s="1"/>
  <c r="V1632" i="5"/>
  <c r="V1633" i="5"/>
  <c r="E1633" i="5"/>
  <c r="X1633" i="5" s="1"/>
  <c r="V1635" i="5"/>
  <c r="E1635" i="5" s="1"/>
  <c r="V1636" i="5"/>
  <c r="E1636" i="5" s="1"/>
  <c r="X1636" i="5" s="1"/>
  <c r="V1637" i="5"/>
  <c r="E1637" i="5" s="1"/>
  <c r="X1637" i="5" s="1"/>
  <c r="V1639" i="5"/>
  <c r="E1639" i="5" s="1"/>
  <c r="X1639" i="5" s="1"/>
  <c r="V1640" i="5"/>
  <c r="E1640" i="5" s="1"/>
  <c r="V1641" i="5"/>
  <c r="E1641" i="5"/>
  <c r="V1643" i="5"/>
  <c r="E1643" i="5" s="1"/>
  <c r="V1644" i="5"/>
  <c r="E1644" i="5" s="1"/>
  <c r="V1645" i="5"/>
  <c r="V1647" i="5"/>
  <c r="E1647" i="5" s="1"/>
  <c r="V1648" i="5"/>
  <c r="E1648" i="5" s="1"/>
  <c r="X1648" i="5" s="1"/>
  <c r="V1649" i="5"/>
  <c r="E1649" i="5"/>
  <c r="X1649" i="5" s="1"/>
  <c r="V1651" i="5"/>
  <c r="E1651" i="5" s="1"/>
  <c r="V1652" i="5"/>
  <c r="E1652" i="5" s="1"/>
  <c r="X1652" i="5" s="1"/>
  <c r="V1653" i="5"/>
  <c r="E1653" i="5" s="1"/>
  <c r="V1655" i="5"/>
  <c r="E1655" i="5" s="1"/>
  <c r="V1656" i="5"/>
  <c r="E1656" i="5" s="1"/>
  <c r="V1657" i="5"/>
  <c r="E1657" i="5"/>
  <c r="V1659" i="5"/>
  <c r="E1659" i="5" s="1"/>
  <c r="X1659" i="5" s="1"/>
  <c r="V1660" i="5"/>
  <c r="E1660" i="5" s="1"/>
  <c r="V1661" i="5"/>
  <c r="E1661" i="5" s="1"/>
  <c r="X1661" i="5" s="1"/>
  <c r="V1663" i="5"/>
  <c r="E1663" i="5" s="1"/>
  <c r="V1664" i="5"/>
  <c r="V1665" i="5"/>
  <c r="E1665" i="5"/>
  <c r="X1665" i="5" s="1"/>
  <c r="V1667" i="5"/>
  <c r="E1667" i="5" s="1"/>
  <c r="V1668" i="5"/>
  <c r="E1668" i="5" s="1"/>
  <c r="X1668" i="5" s="1"/>
  <c r="V1669" i="5"/>
  <c r="E1669" i="5" s="1"/>
  <c r="V1671" i="5"/>
  <c r="E1671" i="5" s="1"/>
  <c r="X1671" i="5" s="1"/>
  <c r="V1672" i="5"/>
  <c r="E1672" i="5" s="1"/>
  <c r="V1673" i="5"/>
  <c r="E1673" i="5"/>
  <c r="V1675" i="5"/>
  <c r="E1675" i="5" s="1"/>
  <c r="X1675" i="5" s="1"/>
  <c r="V1676" i="5"/>
  <c r="E1676" i="5" s="1"/>
  <c r="V1677" i="5"/>
  <c r="V1679" i="5"/>
  <c r="E1679" i="5" s="1"/>
  <c r="V1680" i="5"/>
  <c r="E1680" i="5" s="1"/>
  <c r="X1680" i="5" s="1"/>
  <c r="V1681" i="5"/>
  <c r="E1681" i="5"/>
  <c r="X1681" i="5" s="1"/>
  <c r="V1683" i="5"/>
  <c r="E1683" i="5" s="1"/>
  <c r="V1684" i="5"/>
  <c r="E1684" i="5" s="1"/>
  <c r="X1684" i="5" s="1"/>
  <c r="V1685" i="5"/>
  <c r="E1685" i="5" s="1"/>
  <c r="X1685" i="5" s="1"/>
  <c r="V1687" i="5"/>
  <c r="E1687" i="5" s="1"/>
  <c r="V1688" i="5"/>
  <c r="E1688" i="5" s="1"/>
  <c r="V1689" i="5"/>
  <c r="E1689" i="5"/>
  <c r="V1691" i="5"/>
  <c r="E1691" i="5" s="1"/>
  <c r="V1692" i="5"/>
  <c r="E1692" i="5" s="1"/>
  <c r="X1692" i="5" s="1"/>
  <c r="V1693" i="5"/>
  <c r="E1693" i="5" s="1"/>
  <c r="X1693" i="5" s="1"/>
  <c r="V1695" i="5"/>
  <c r="E1695" i="5" s="1"/>
  <c r="V1696" i="5"/>
  <c r="V1697" i="5"/>
  <c r="E1697" i="5"/>
  <c r="V1699" i="5"/>
  <c r="E1699" i="5" s="1"/>
  <c r="V1700" i="5"/>
  <c r="E1700" i="5" s="1"/>
  <c r="V1701" i="5"/>
  <c r="E1701" i="5" s="1"/>
  <c r="V1703" i="5"/>
  <c r="E1703" i="5" s="1"/>
  <c r="X1703" i="5" s="1"/>
  <c r="V1704" i="5"/>
  <c r="E1704" i="5" s="1"/>
  <c r="V1705" i="5"/>
  <c r="E1705" i="5"/>
  <c r="V1707" i="5"/>
  <c r="E1707" i="5" s="1"/>
  <c r="V1708" i="5"/>
  <c r="E1708" i="5" s="1"/>
  <c r="V1709" i="5"/>
  <c r="V1711" i="5"/>
  <c r="E1711" i="5" s="1"/>
  <c r="V1712" i="5"/>
  <c r="E1712" i="5" s="1"/>
  <c r="X1712" i="5" s="1"/>
  <c r="V1713" i="5"/>
  <c r="E1713" i="5"/>
  <c r="X1713" i="5" s="1"/>
  <c r="V1715" i="5"/>
  <c r="E1715" i="5" s="1"/>
  <c r="V1716" i="5"/>
  <c r="E1716" i="5" s="1"/>
  <c r="X1716" i="5" s="1"/>
  <c r="V1717" i="5"/>
  <c r="E1717" i="5" s="1"/>
  <c r="X1717" i="5" s="1"/>
  <c r="V1719" i="5"/>
  <c r="E1719" i="5" s="1"/>
  <c r="V1720" i="5"/>
  <c r="E1720" i="5" s="1"/>
  <c r="V1721" i="5"/>
  <c r="E1721" i="5"/>
  <c r="X1721" i="5" s="1"/>
  <c r="V1723" i="5"/>
  <c r="E1723" i="5" s="1"/>
  <c r="V1724" i="5"/>
  <c r="E1724" i="5" s="1"/>
  <c r="V1725" i="5"/>
  <c r="E1725" i="5" s="1"/>
  <c r="X1725" i="5" s="1"/>
  <c r="V1727" i="5"/>
  <c r="E1727" i="5" s="1"/>
  <c r="V1728" i="5"/>
  <c r="V1729" i="5"/>
  <c r="E1729" i="5"/>
  <c r="X1729" i="5" s="1"/>
  <c r="V1731" i="5"/>
  <c r="E1731" i="5" s="1"/>
  <c r="V1732" i="5"/>
  <c r="E1732" i="5" s="1"/>
  <c r="X1732" i="5" s="1"/>
  <c r="V1733" i="5"/>
  <c r="E1733" i="5" s="1"/>
  <c r="V1735" i="5"/>
  <c r="E1735" i="5" s="1"/>
  <c r="X1735" i="5" s="1"/>
  <c r="V1736" i="5"/>
  <c r="E1736" i="5" s="1"/>
  <c r="V1737" i="5"/>
  <c r="E1737" i="5"/>
  <c r="V1739" i="5"/>
  <c r="E1739" i="5" s="1"/>
  <c r="X1739" i="5" s="1"/>
  <c r="V1740" i="5"/>
  <c r="E1740" i="5" s="1"/>
  <c r="V1741" i="5"/>
  <c r="V1743" i="5"/>
  <c r="E1743" i="5" s="1"/>
  <c r="V1744" i="5"/>
  <c r="E1744" i="5" s="1"/>
  <c r="X1744" i="5" s="1"/>
  <c r="V1745" i="5"/>
  <c r="E1745" i="5"/>
  <c r="X1745" i="5" s="1"/>
  <c r="V1747" i="5"/>
  <c r="E1747" i="5" s="1"/>
  <c r="V1748" i="5"/>
  <c r="E1748" i="5" s="1"/>
  <c r="X1748" i="5" s="1"/>
  <c r="V1749" i="5"/>
  <c r="E1749" i="5" s="1"/>
  <c r="X1749" i="5" s="1"/>
  <c r="V1751" i="5"/>
  <c r="V1752" i="5"/>
  <c r="E1752" i="5" s="1"/>
  <c r="X1752" i="5" s="1"/>
  <c r="V1753" i="5"/>
  <c r="E1753" i="5"/>
  <c r="X1753" i="5" s="1"/>
  <c r="V1755" i="5"/>
  <c r="E1755" i="5" s="1"/>
  <c r="X1755" i="5" s="1"/>
  <c r="V1756" i="5"/>
  <c r="E1756" i="5" s="1"/>
  <c r="X1756" i="5" s="1"/>
  <c r="V1757" i="5"/>
  <c r="E1757" i="5" s="1"/>
  <c r="X1757" i="5" s="1"/>
  <c r="V1759" i="5"/>
  <c r="E1759" i="5" s="1"/>
  <c r="V1760" i="5"/>
  <c r="V1761" i="5"/>
  <c r="E1761" i="5"/>
  <c r="X1761" i="5" s="1"/>
  <c r="V1763" i="5"/>
  <c r="E1763" i="5" s="1"/>
  <c r="V1764" i="5"/>
  <c r="E1764" i="5" s="1"/>
  <c r="X1764" i="5" s="1"/>
  <c r="V1765" i="5"/>
  <c r="E1765" i="5" s="1"/>
  <c r="V1767" i="5"/>
  <c r="E1767" i="5" s="1"/>
  <c r="X1767" i="5" s="1"/>
  <c r="V1768" i="5"/>
  <c r="E1768" i="5" s="1"/>
  <c r="V1769" i="5"/>
  <c r="E1769" i="5"/>
  <c r="V1771" i="5"/>
  <c r="E1771" i="5" s="1"/>
  <c r="X1771" i="5" s="1"/>
  <c r="V1772" i="5"/>
  <c r="E1772" i="5" s="1"/>
  <c r="V1773" i="5"/>
  <c r="V1775" i="5"/>
  <c r="E1775" i="5" s="1"/>
  <c r="V1776" i="5"/>
  <c r="E1776" i="5" s="1"/>
  <c r="V1777" i="5"/>
  <c r="E1777" i="5"/>
  <c r="X1777" i="5" s="1"/>
  <c r="V1779" i="5"/>
  <c r="E1779" i="5" s="1"/>
  <c r="V1780" i="5"/>
  <c r="E1780" i="5" s="1"/>
  <c r="X1780" i="5" s="1"/>
  <c r="V1781" i="5"/>
  <c r="E1781" i="5" s="1"/>
  <c r="V1783" i="5"/>
  <c r="E1783" i="5" s="1"/>
  <c r="V1784" i="5"/>
  <c r="E1784" i="5" s="1"/>
  <c r="V1785" i="5"/>
  <c r="E1785" i="5"/>
  <c r="V1787" i="5"/>
  <c r="E1787" i="5" s="1"/>
  <c r="V1788" i="5"/>
  <c r="E1788" i="5" s="1"/>
  <c r="V1789" i="5"/>
  <c r="E1789" i="5" s="1"/>
  <c r="X1789" i="5" s="1"/>
  <c r="V1791" i="5"/>
  <c r="E1791" i="5" s="1"/>
  <c r="V1792" i="5"/>
  <c r="V1793" i="5"/>
  <c r="E1793" i="5"/>
  <c r="X1793" i="5" s="1"/>
  <c r="V1795" i="5"/>
  <c r="E1795" i="5" s="1"/>
  <c r="V1796" i="5"/>
  <c r="E1796" i="5" s="1"/>
  <c r="X1796" i="5" s="1"/>
  <c r="V1797" i="5"/>
  <c r="E1797" i="5" s="1"/>
  <c r="V1799" i="5"/>
  <c r="E1799" i="5" s="1"/>
  <c r="V1800" i="5"/>
  <c r="E1800" i="5" s="1"/>
  <c r="V1801" i="5"/>
  <c r="E1801" i="5"/>
  <c r="V1803" i="5"/>
  <c r="E1803" i="5" s="1"/>
  <c r="X1803" i="5" s="1"/>
  <c r="V1804" i="5"/>
  <c r="E1804" i="5" s="1"/>
  <c r="V1805" i="5"/>
  <c r="V1807" i="5"/>
  <c r="E1807" i="5" s="1"/>
  <c r="V1808" i="5"/>
  <c r="E1808" i="5" s="1"/>
  <c r="X1808" i="5" s="1"/>
  <c r="V1809" i="5"/>
  <c r="E1809" i="5"/>
  <c r="X1809" i="5" s="1"/>
  <c r="V1811" i="5"/>
  <c r="E1811" i="5" s="1"/>
  <c r="V1812" i="5"/>
  <c r="E1812" i="5" s="1"/>
  <c r="V1813" i="5"/>
  <c r="E1813" i="5" s="1"/>
  <c r="V1815" i="5"/>
  <c r="G1815" i="5" s="1"/>
  <c r="V1816" i="5"/>
  <c r="E1816" i="5" s="1"/>
  <c r="V1817" i="5"/>
  <c r="E1817" i="5"/>
  <c r="V1819" i="5"/>
  <c r="E1819" i="5" s="1"/>
  <c r="V1820" i="5"/>
  <c r="E1820" i="5" s="1"/>
  <c r="V1821" i="5"/>
  <c r="E1821" i="5" s="1"/>
  <c r="X1821" i="5" s="1"/>
  <c r="V1823" i="5"/>
  <c r="E1823" i="5" s="1"/>
  <c r="V1824" i="5"/>
  <c r="V1825" i="5"/>
  <c r="E1825" i="5"/>
  <c r="X1825" i="5" s="1"/>
  <c r="V1827" i="5"/>
  <c r="E1827" i="5" s="1"/>
  <c r="X1827" i="5" s="1"/>
  <c r="V1828" i="5"/>
  <c r="E1828" i="5" s="1"/>
  <c r="X1828" i="5" s="1"/>
  <c r="V1829" i="5"/>
  <c r="E1829" i="5" s="1"/>
  <c r="V1831" i="5"/>
  <c r="E1831" i="5" s="1"/>
  <c r="X1831" i="5" s="1"/>
  <c r="V1832" i="5"/>
  <c r="E1832" i="5" s="1"/>
  <c r="V1833" i="5"/>
  <c r="E1833" i="5"/>
  <c r="V1835" i="5"/>
  <c r="E1835" i="5" s="1"/>
  <c r="X1835" i="5" s="1"/>
  <c r="V1836" i="5"/>
  <c r="E1836" i="5" s="1"/>
  <c r="V1837" i="5"/>
  <c r="V1839" i="5"/>
  <c r="E1839" i="5" s="1"/>
  <c r="V1840" i="5"/>
  <c r="E1840" i="5" s="1"/>
  <c r="X1840" i="5" s="1"/>
  <c r="V1841" i="5"/>
  <c r="E1841" i="5"/>
  <c r="V1843" i="5"/>
  <c r="E1843" i="5" s="1"/>
  <c r="X1843" i="5" s="1"/>
  <c r="V1844" i="5"/>
  <c r="E1844" i="5" s="1"/>
  <c r="X1844" i="5" s="1"/>
  <c r="V1845" i="5"/>
  <c r="E1845" i="5" s="1"/>
  <c r="V1847" i="5"/>
  <c r="V1848" i="5"/>
  <c r="E1848" i="5" s="1"/>
  <c r="V1849" i="5"/>
  <c r="E1849" i="5"/>
  <c r="V1851" i="5"/>
  <c r="G1851" i="5" s="1"/>
  <c r="V1852" i="5"/>
  <c r="E1852" i="5" s="1"/>
  <c r="V1853" i="5"/>
  <c r="E1853" i="5" s="1"/>
  <c r="V1855" i="5"/>
  <c r="E1855" i="5" s="1"/>
  <c r="V1856" i="5"/>
  <c r="V1857" i="5"/>
  <c r="E1857" i="5"/>
  <c r="V1859" i="5"/>
  <c r="E1859" i="5" s="1"/>
  <c r="V1860" i="5"/>
  <c r="E1860" i="5" s="1"/>
  <c r="V1861" i="5"/>
  <c r="E1861" i="5" s="1"/>
  <c r="V1863" i="5"/>
  <c r="E1863" i="5" s="1"/>
  <c r="X1863" i="5" s="1"/>
  <c r="V1864" i="5"/>
  <c r="E1864" i="5" s="1"/>
  <c r="V1865" i="5"/>
  <c r="E1865" i="5"/>
  <c r="V1867" i="5"/>
  <c r="E1867" i="5" s="1"/>
  <c r="V1868" i="5"/>
  <c r="E1868" i="5" s="1"/>
  <c r="V1869" i="5"/>
  <c r="V1871" i="5"/>
  <c r="E1871" i="5" s="1"/>
  <c r="V1872" i="5"/>
  <c r="E1872" i="5" s="1"/>
  <c r="V1873" i="5"/>
  <c r="E1873" i="5"/>
  <c r="X1873" i="5" s="1"/>
  <c r="V1875" i="5"/>
  <c r="E1875" i="5" s="1"/>
  <c r="V1876" i="5"/>
  <c r="E1876" i="5" s="1"/>
  <c r="X1876" i="5" s="1"/>
  <c r="V1877" i="5"/>
  <c r="E1877" i="5" s="1"/>
  <c r="V1879" i="5"/>
  <c r="V1880" i="5"/>
  <c r="E1880" i="5" s="1"/>
  <c r="V1881" i="5"/>
  <c r="E1881" i="5"/>
  <c r="X1881" i="5" s="1"/>
  <c r="V1883" i="5"/>
  <c r="E1883" i="5" s="1"/>
  <c r="X1883" i="5" s="1"/>
  <c r="V1884" i="5"/>
  <c r="E1884" i="5" s="1"/>
  <c r="V1885" i="5"/>
  <c r="V1887" i="5"/>
  <c r="E1887" i="5" s="1"/>
  <c r="X1887" i="5" s="1"/>
  <c r="V1888" i="5"/>
  <c r="V1889" i="5"/>
  <c r="E1889" i="5"/>
  <c r="X1889" i="5" s="1"/>
  <c r="V1891" i="5"/>
  <c r="V1892" i="5"/>
  <c r="E1892" i="5" s="1"/>
  <c r="X1892" i="5" s="1"/>
  <c r="V1893" i="5"/>
  <c r="E1893" i="5" s="1"/>
  <c r="X1893" i="5" s="1"/>
  <c r="V1895" i="5"/>
  <c r="V1896" i="5"/>
  <c r="E1896" i="5" s="1"/>
  <c r="V1897" i="5"/>
  <c r="E1897" i="5"/>
  <c r="X1897" i="5" s="1"/>
  <c r="V1899" i="5"/>
  <c r="E1899" i="5" s="1"/>
  <c r="X1899" i="5" s="1"/>
  <c r="V1900" i="5"/>
  <c r="E1900" i="5" s="1"/>
  <c r="V1901" i="5"/>
  <c r="V1903" i="5"/>
  <c r="E1903" i="5" s="1"/>
  <c r="V1904" i="5"/>
  <c r="V1905" i="5"/>
  <c r="E1905" i="5"/>
  <c r="X1905" i="5" s="1"/>
  <c r="V1907" i="5"/>
  <c r="V1908" i="5"/>
  <c r="E1908" i="5" s="1"/>
  <c r="X1908" i="5" s="1"/>
  <c r="V1909" i="5"/>
  <c r="E1909" i="5" s="1"/>
  <c r="X1909" i="5" s="1"/>
  <c r="V1911" i="5"/>
  <c r="G1911" i="5" s="1"/>
  <c r="V1912" i="5"/>
  <c r="E1912" i="5" s="1"/>
  <c r="V1913" i="5"/>
  <c r="E1913" i="5"/>
  <c r="X1913" i="5" s="1"/>
  <c r="V1915" i="5"/>
  <c r="E1915" i="5" s="1"/>
  <c r="X1915" i="5" s="1"/>
  <c r="V1916" i="5"/>
  <c r="E1916" i="5" s="1"/>
  <c r="V1917" i="5"/>
  <c r="V1919" i="5"/>
  <c r="E1919" i="5" s="1"/>
  <c r="V1920" i="5"/>
  <c r="V1921" i="5"/>
  <c r="E1921" i="5"/>
  <c r="X1921" i="5" s="1"/>
  <c r="V1923" i="5"/>
  <c r="V1924" i="5"/>
  <c r="E1924" i="5" s="1"/>
  <c r="X1924" i="5" s="1"/>
  <c r="V1925" i="5"/>
  <c r="E1925" i="5" s="1"/>
  <c r="X1925" i="5" s="1"/>
  <c r="V1927" i="5"/>
  <c r="V1928" i="5"/>
  <c r="E1928" i="5" s="1"/>
  <c r="V1929" i="5"/>
  <c r="E1929" i="5"/>
  <c r="V1931" i="5"/>
  <c r="E1931" i="5" s="1"/>
  <c r="X1931" i="5" s="1"/>
  <c r="V1932" i="5"/>
  <c r="E1932" i="5" s="1"/>
  <c r="V1933" i="5"/>
  <c r="V1935" i="5"/>
  <c r="E1935" i="5" s="1"/>
  <c r="V1936" i="5"/>
  <c r="V1937" i="5"/>
  <c r="E1937" i="5"/>
  <c r="X1937" i="5" s="1"/>
  <c r="V1939" i="5"/>
  <c r="V1940" i="5"/>
  <c r="E1940" i="5" s="1"/>
  <c r="X1940" i="5" s="1"/>
  <c r="V1941" i="5"/>
  <c r="E1941" i="5" s="1"/>
  <c r="V1943" i="5"/>
  <c r="V1944" i="5"/>
  <c r="E1944" i="5" s="1"/>
  <c r="V1945" i="5"/>
  <c r="E1945" i="5"/>
  <c r="X1945" i="5" s="1"/>
  <c r="V1947" i="5"/>
  <c r="E1947" i="5" s="1"/>
  <c r="X1947" i="5" s="1"/>
  <c r="V1948" i="5"/>
  <c r="E1948" i="5" s="1"/>
  <c r="V1949" i="5"/>
  <c r="V1951" i="5"/>
  <c r="E1951" i="5" s="1"/>
  <c r="V1952" i="5"/>
  <c r="V1953" i="5"/>
  <c r="E1953" i="5"/>
  <c r="X1953" i="5" s="1"/>
  <c r="V1955" i="5"/>
  <c r="E1955" i="5" s="1"/>
  <c r="V1956" i="5"/>
  <c r="E1956" i="5" s="1"/>
  <c r="X1956" i="5" s="1"/>
  <c r="V1957" i="5"/>
  <c r="E1957" i="5" s="1"/>
  <c r="X1957" i="5" s="1"/>
  <c r="V1959" i="5"/>
  <c r="E1959" i="5" s="1"/>
  <c r="X1959" i="5" s="1"/>
  <c r="V1960" i="5"/>
  <c r="E1960" i="5" s="1"/>
  <c r="X1960" i="5" s="1"/>
  <c r="V1961" i="5"/>
  <c r="E1961" i="5"/>
  <c r="X1961" i="5" s="1"/>
  <c r="V1963" i="5"/>
  <c r="E1963" i="5" s="1"/>
  <c r="X1963" i="5" s="1"/>
  <c r="V1964" i="5"/>
  <c r="E1964" i="5" s="1"/>
  <c r="V1965" i="5"/>
  <c r="V1967" i="5"/>
  <c r="E1967" i="5" s="1"/>
  <c r="V1968" i="5"/>
  <c r="V1969" i="5"/>
  <c r="E1969" i="5"/>
  <c r="X1969" i="5" s="1"/>
  <c r="V1971" i="5"/>
  <c r="V1972" i="5"/>
  <c r="E1972" i="5" s="1"/>
  <c r="X1972" i="5" s="1"/>
  <c r="V1973" i="5"/>
  <c r="E1973" i="5" s="1"/>
  <c r="X1973" i="5" s="1"/>
  <c r="V1975" i="5"/>
  <c r="G1975" i="5" s="1"/>
  <c r="V1976" i="5"/>
  <c r="E1976" i="5" s="1"/>
  <c r="V1977" i="5"/>
  <c r="E1977" i="5"/>
  <c r="V1979" i="5"/>
  <c r="E1979" i="5" s="1"/>
  <c r="X1979" i="5" s="1"/>
  <c r="V1980" i="5"/>
  <c r="E1980" i="5" s="1"/>
  <c r="V1981" i="5"/>
  <c r="V1983" i="5"/>
  <c r="E1983" i="5" s="1"/>
  <c r="V1984" i="5"/>
  <c r="V1985" i="5"/>
  <c r="E1985" i="5"/>
  <c r="X1985" i="5" s="1"/>
  <c r="E1986" i="5"/>
  <c r="V1987" i="5"/>
  <c r="E1987" i="5"/>
  <c r="V1988" i="5"/>
  <c r="E1988" i="5"/>
  <c r="X1988" i="5" s="1"/>
  <c r="V1989" i="5"/>
  <c r="E1989" i="5"/>
  <c r="X1989" i="5" s="1"/>
  <c r="E1990" i="5"/>
  <c r="V1991" i="5"/>
  <c r="E1991" i="5"/>
  <c r="X1991" i="5" s="1"/>
  <c r="V1992" i="5"/>
  <c r="E1992" i="5"/>
  <c r="X1992" i="5" s="1"/>
  <c r="V1993" i="5"/>
  <c r="E1993" i="5"/>
  <c r="X1993" i="5" s="1"/>
  <c r="E1994" i="5"/>
  <c r="V1995" i="5"/>
  <c r="E1995" i="5"/>
  <c r="V1996" i="5"/>
  <c r="E1996" i="5"/>
  <c r="V1997" i="5"/>
  <c r="E1997" i="5"/>
  <c r="E1998" i="5"/>
  <c r="X1998" i="5" s="1"/>
  <c r="V1999" i="5"/>
  <c r="E1999" i="5"/>
  <c r="X1999" i="5" s="1"/>
  <c r="V2000" i="5"/>
  <c r="E2000" i="5"/>
  <c r="X2000" i="5" s="1"/>
  <c r="V2001" i="5"/>
  <c r="E2001" i="5"/>
  <c r="X2001" i="5" s="1"/>
  <c r="E2002" i="5"/>
  <c r="V2003" i="5"/>
  <c r="E2003" i="5"/>
  <c r="V2004" i="5"/>
  <c r="E2004" i="5"/>
  <c r="V2005" i="5"/>
  <c r="E2005" i="5"/>
  <c r="E2006" i="5"/>
  <c r="X2006" i="5" s="1"/>
  <c r="V2007" i="5"/>
  <c r="E2007" i="5"/>
  <c r="X2007" i="5" s="1"/>
  <c r="V2008" i="5"/>
  <c r="E2008" i="5"/>
  <c r="X2008" i="5" s="1"/>
  <c r="V2009" i="5"/>
  <c r="E2009" i="5"/>
  <c r="X2009" i="5" s="1"/>
  <c r="E2010" i="5"/>
  <c r="V2011" i="5"/>
  <c r="E2011" i="5"/>
  <c r="V2012" i="5"/>
  <c r="E2012" i="5"/>
  <c r="V2013" i="5"/>
  <c r="E2013" i="5"/>
  <c r="E2014" i="5"/>
  <c r="V2015" i="5"/>
  <c r="E2015" i="5"/>
  <c r="X2015" i="5" s="1"/>
  <c r="V2016" i="5"/>
  <c r="E2016" i="5"/>
  <c r="V2017" i="5"/>
  <c r="E2017" i="5"/>
  <c r="X2017" i="5" s="1"/>
  <c r="E2018" i="5"/>
  <c r="V2019" i="5"/>
  <c r="E2019" i="5"/>
  <c r="V2020" i="5"/>
  <c r="E2020" i="5"/>
  <c r="V2021" i="5"/>
  <c r="E2021" i="5"/>
  <c r="E2022" i="5"/>
  <c r="X2022" i="5" s="1"/>
  <c r="V2023" i="5"/>
  <c r="E2023" i="5"/>
  <c r="X2023" i="5" s="1"/>
  <c r="V2024" i="5"/>
  <c r="E2024" i="5"/>
  <c r="X2024" i="5" s="1"/>
  <c r="V2025" i="5"/>
  <c r="E2025" i="5"/>
  <c r="X2025" i="5" s="1"/>
  <c r="E2026" i="5"/>
  <c r="V2027" i="5"/>
  <c r="E2027" i="5"/>
  <c r="X2027" i="5" s="1"/>
  <c r="V2028" i="5"/>
  <c r="E2028" i="5"/>
  <c r="X2028" i="5" s="1"/>
  <c r="V2029" i="5"/>
  <c r="E2029" i="5"/>
  <c r="E2030" i="5"/>
  <c r="X2030" i="5" s="1"/>
  <c r="V2031" i="5"/>
  <c r="E2031" i="5"/>
  <c r="X2031" i="5" s="1"/>
  <c r="V2032" i="5"/>
  <c r="E2032" i="5"/>
  <c r="X2032" i="5" s="1"/>
  <c r="V2033" i="5"/>
  <c r="E2033" i="5"/>
  <c r="X2033" i="5" s="1"/>
  <c r="E2034" i="5"/>
  <c r="V2035" i="5"/>
  <c r="E2035" i="5"/>
  <c r="V2036" i="5"/>
  <c r="E2036" i="5"/>
  <c r="V2037" i="5"/>
  <c r="E2037" i="5"/>
  <c r="X2037" i="5" s="1"/>
  <c r="E2038" i="5"/>
  <c r="V2039" i="5"/>
  <c r="E2039" i="5"/>
  <c r="X2039" i="5" s="1"/>
  <c r="V2040" i="5"/>
  <c r="E2040" i="5"/>
  <c r="X2040" i="5" s="1"/>
  <c r="V2041" i="5"/>
  <c r="E2041" i="5"/>
  <c r="X2041" i="5" s="1"/>
  <c r="E2042" i="5"/>
  <c r="V2043" i="5"/>
  <c r="E2043" i="5"/>
  <c r="V2044" i="5"/>
  <c r="E2044" i="5"/>
  <c r="V2045" i="5"/>
  <c r="E2045" i="5"/>
  <c r="X2045" i="5" s="1"/>
  <c r="E2046" i="5"/>
  <c r="X2046" i="5" s="1"/>
  <c r="V2047" i="5"/>
  <c r="E2047" i="5"/>
  <c r="X2047" i="5" s="1"/>
  <c r="V2048" i="5"/>
  <c r="E2048" i="5"/>
  <c r="X2048" i="5" s="1"/>
  <c r="V2049" i="5"/>
  <c r="E2049" i="5"/>
  <c r="X2049" i="5" s="1"/>
  <c r="E2050" i="5"/>
  <c r="V2051" i="5"/>
  <c r="E2051" i="5"/>
  <c r="X2051" i="5" s="1"/>
  <c r="V2052" i="5"/>
  <c r="E2052" i="5"/>
  <c r="V2053" i="5"/>
  <c r="E2053" i="5"/>
  <c r="X2053" i="5" s="1"/>
  <c r="E2054" i="5"/>
  <c r="V2055" i="5"/>
  <c r="E2055" i="5"/>
  <c r="X2055" i="5" s="1"/>
  <c r="V2056" i="5"/>
  <c r="E2056" i="5"/>
  <c r="X2056" i="5" s="1"/>
  <c r="V2057" i="5"/>
  <c r="E2057" i="5"/>
  <c r="X2057" i="5" s="1"/>
  <c r="E2058" i="5"/>
  <c r="V2059" i="5"/>
  <c r="E2059" i="5"/>
  <c r="V2060" i="5"/>
  <c r="E2060" i="5"/>
  <c r="V2061" i="5"/>
  <c r="E2061" i="5"/>
  <c r="X2061" i="5" s="1"/>
  <c r="E2062" i="5"/>
  <c r="V2063" i="5"/>
  <c r="E2063" i="5"/>
  <c r="X2063" i="5" s="1"/>
  <c r="V2064" i="5"/>
  <c r="E2064" i="5"/>
  <c r="X2064" i="5" s="1"/>
  <c r="V2065" i="5"/>
  <c r="E2065" i="5"/>
  <c r="X2065" i="5" s="1"/>
  <c r="E2066" i="5"/>
  <c r="V2067" i="5"/>
  <c r="E2067" i="5"/>
  <c r="X2067" i="5" s="1"/>
  <c r="V2068" i="5"/>
  <c r="E2068" i="5"/>
  <c r="V2069" i="5"/>
  <c r="E2069" i="5"/>
  <c r="E2070" i="5"/>
  <c r="V2071" i="5"/>
  <c r="E2071" i="5"/>
  <c r="X2071" i="5" s="1"/>
  <c r="V2072" i="5"/>
  <c r="E2072" i="5"/>
  <c r="X2072" i="5" s="1"/>
  <c r="V2073" i="5"/>
  <c r="E2073" i="5"/>
  <c r="X2073" i="5" s="1"/>
  <c r="E2074" i="5"/>
  <c r="V2075" i="5"/>
  <c r="E2075" i="5"/>
  <c r="X2075" i="5" s="1"/>
  <c r="V2076" i="5"/>
  <c r="E2076" i="5"/>
  <c r="V2077" i="5"/>
  <c r="E2077" i="5"/>
  <c r="E2078" i="5"/>
  <c r="V2079" i="5"/>
  <c r="E2079" i="5"/>
  <c r="X2079" i="5" s="1"/>
  <c r="V2080" i="5"/>
  <c r="E2080" i="5"/>
  <c r="X2080" i="5" s="1"/>
  <c r="V2081" i="5"/>
  <c r="E2081" i="5"/>
  <c r="X2081" i="5" s="1"/>
  <c r="E2082" i="5"/>
  <c r="V2083" i="5"/>
  <c r="E2083" i="5"/>
  <c r="X2083" i="5" s="1"/>
  <c r="V2084" i="5"/>
  <c r="E2084" i="5"/>
  <c r="X2084" i="5" s="1"/>
  <c r="V2085" i="5"/>
  <c r="E2085" i="5"/>
  <c r="E2086" i="5"/>
  <c r="X2086" i="5" s="1"/>
  <c r="V2087" i="5"/>
  <c r="E2087" i="5"/>
  <c r="X2087" i="5" s="1"/>
  <c r="V2088" i="5"/>
  <c r="E2088" i="5"/>
  <c r="V2089" i="5"/>
  <c r="E2089" i="5"/>
  <c r="X2089" i="5" s="1"/>
  <c r="E2090" i="5"/>
  <c r="V2091" i="5"/>
  <c r="E2091" i="5"/>
  <c r="V2092" i="5"/>
  <c r="E2092" i="5"/>
  <c r="V2093" i="5"/>
  <c r="E2093" i="5"/>
  <c r="X2093" i="5" s="1"/>
  <c r="E2094" i="5"/>
  <c r="V2095" i="5"/>
  <c r="E2095" i="5"/>
  <c r="X2095" i="5" s="1"/>
  <c r="V2096" i="5"/>
  <c r="E2096" i="5"/>
  <c r="X2096" i="5" s="1"/>
  <c r="V2097" i="5"/>
  <c r="E2097" i="5"/>
  <c r="X2097" i="5" s="1"/>
  <c r="E2098" i="5"/>
  <c r="V2099" i="5"/>
  <c r="E2099" i="5"/>
  <c r="V2100" i="5"/>
  <c r="E2100" i="5"/>
  <c r="V2101" i="5"/>
  <c r="E2101" i="5"/>
  <c r="E2102" i="5"/>
  <c r="X2102" i="5" s="1"/>
  <c r="V2103" i="5"/>
  <c r="E2103" i="5"/>
  <c r="X2103" i="5" s="1"/>
  <c r="V2104" i="5"/>
  <c r="E2104" i="5"/>
  <c r="X2104" i="5" s="1"/>
  <c r="V2105" i="5"/>
  <c r="E2105" i="5"/>
  <c r="X2105" i="5" s="1"/>
  <c r="E2106" i="5"/>
  <c r="V2107" i="5"/>
  <c r="E2107" i="5"/>
  <c r="V2108" i="5"/>
  <c r="E2108" i="5"/>
  <c r="X2108" i="5" s="1"/>
  <c r="V2109" i="5"/>
  <c r="E2109" i="5"/>
  <c r="E2110" i="5"/>
  <c r="V2111" i="5"/>
  <c r="E2111" i="5"/>
  <c r="X2111" i="5" s="1"/>
  <c r="V2112" i="5"/>
  <c r="E2112" i="5"/>
  <c r="X2112" i="5" s="1"/>
  <c r="V2113" i="5"/>
  <c r="E2113" i="5"/>
  <c r="X2113" i="5" s="1"/>
  <c r="E2114" i="5"/>
  <c r="V2115" i="5"/>
  <c r="E2115" i="5"/>
  <c r="V2116" i="5"/>
  <c r="E2116" i="5"/>
  <c r="V2117" i="5"/>
  <c r="E2117" i="5"/>
  <c r="X2117" i="5" s="1"/>
  <c r="E2118" i="5"/>
  <c r="X2118" i="5" s="1"/>
  <c r="V2119" i="5"/>
  <c r="E2119" i="5"/>
  <c r="X2119" i="5" s="1"/>
  <c r="V2120" i="5"/>
  <c r="E2120" i="5"/>
  <c r="V2121" i="5"/>
  <c r="E2121" i="5"/>
  <c r="X2121" i="5" s="1"/>
  <c r="E2122" i="5"/>
  <c r="V2123" i="5"/>
  <c r="E2123" i="5"/>
  <c r="V2124" i="5"/>
  <c r="E2124" i="5"/>
  <c r="V2125" i="5"/>
  <c r="E2125" i="5"/>
  <c r="X2125" i="5" s="1"/>
  <c r="E2126" i="5"/>
  <c r="X2126" i="5" s="1"/>
  <c r="V2127" i="5"/>
  <c r="E2127" i="5"/>
  <c r="V2128" i="5"/>
  <c r="E2128" i="5"/>
  <c r="X2128" i="5" s="1"/>
  <c r="V2129" i="5"/>
  <c r="E2129" i="5"/>
  <c r="X2129" i="5" s="1"/>
  <c r="E2130" i="5"/>
  <c r="V2131" i="5"/>
  <c r="E2131" i="5"/>
  <c r="V2132" i="5"/>
  <c r="E2132" i="5"/>
  <c r="V2133" i="5"/>
  <c r="E2133" i="5"/>
  <c r="E2134" i="5"/>
  <c r="X2134" i="5" s="1"/>
  <c r="V2135" i="5"/>
  <c r="E2135" i="5"/>
  <c r="X2135" i="5" s="1"/>
  <c r="V2136" i="5"/>
  <c r="E2136" i="5"/>
  <c r="V2137" i="5"/>
  <c r="E2137" i="5"/>
  <c r="X2137" i="5" s="1"/>
  <c r="E2138" i="5"/>
  <c r="V2139" i="5"/>
  <c r="E2139" i="5"/>
  <c r="V2140" i="5"/>
  <c r="E2140" i="5"/>
  <c r="V2141" i="5"/>
  <c r="E2141" i="5"/>
  <c r="E2142" i="5"/>
  <c r="X2142" i="5" s="1"/>
  <c r="V2143" i="5"/>
  <c r="E2143" i="5"/>
  <c r="X2143" i="5" s="1"/>
  <c r="V2144" i="5"/>
  <c r="E2144" i="5"/>
  <c r="X2144" i="5" s="1"/>
  <c r="V2145" i="5"/>
  <c r="E2145" i="5"/>
  <c r="X2145" i="5" s="1"/>
  <c r="E2146" i="5"/>
  <c r="V2147" i="5"/>
  <c r="E2147" i="5"/>
  <c r="V2148" i="5"/>
  <c r="E2148" i="5"/>
  <c r="V2149" i="5"/>
  <c r="E2149" i="5"/>
  <c r="E2150" i="5"/>
  <c r="X2150" i="5" s="1"/>
  <c r="V2151" i="5"/>
  <c r="E2151" i="5"/>
  <c r="V2152" i="5"/>
  <c r="E2152" i="5"/>
  <c r="X2152" i="5" s="1"/>
  <c r="V2153" i="5"/>
  <c r="E2153" i="5"/>
  <c r="X2153" i="5" s="1"/>
  <c r="E2154" i="5"/>
  <c r="V2155" i="5"/>
  <c r="E2155" i="5"/>
  <c r="V2156" i="5"/>
  <c r="E2156" i="5"/>
  <c r="X2156" i="5" s="1"/>
  <c r="V2157" i="5"/>
  <c r="E2157" i="5"/>
  <c r="E2158" i="5"/>
  <c r="X2158" i="5" s="1"/>
  <c r="V2159" i="5"/>
  <c r="E2159" i="5"/>
  <c r="V2160" i="5"/>
  <c r="E2160" i="5"/>
  <c r="V2161" i="5"/>
  <c r="E2161" i="5"/>
  <c r="X2161" i="5" s="1"/>
  <c r="E2162" i="5"/>
  <c r="V2163" i="5"/>
  <c r="E2163" i="5"/>
  <c r="V2164" i="5"/>
  <c r="E2164" i="5"/>
  <c r="V2165" i="5"/>
  <c r="E2165" i="5"/>
  <c r="E2166" i="5"/>
  <c r="X2166" i="5" s="1"/>
  <c r="V2167" i="5"/>
  <c r="E2167" i="5"/>
  <c r="X2167" i="5" s="1"/>
  <c r="V2168" i="5"/>
  <c r="E2168" i="5"/>
  <c r="X2168" i="5" s="1"/>
  <c r="V2169" i="5"/>
  <c r="E2169" i="5"/>
  <c r="X2169" i="5" s="1"/>
  <c r="E2170" i="5"/>
  <c r="V2171" i="5"/>
  <c r="E2171" i="5"/>
  <c r="V2172" i="5"/>
  <c r="E2172" i="5"/>
  <c r="V2173" i="5"/>
  <c r="E2173" i="5"/>
  <c r="E2174" i="5"/>
  <c r="V2175" i="5"/>
  <c r="E2175" i="5"/>
  <c r="V2176" i="5"/>
  <c r="E2176" i="5"/>
  <c r="V2177" i="5"/>
  <c r="E2177" i="5"/>
  <c r="X2177" i="5" s="1"/>
  <c r="E2178" i="5"/>
  <c r="V2179" i="5"/>
  <c r="E2179" i="5"/>
  <c r="V2180" i="5"/>
  <c r="E2180" i="5"/>
  <c r="V2181" i="5"/>
  <c r="E2181" i="5"/>
  <c r="E2182" i="5"/>
  <c r="X2182" i="5" s="1"/>
  <c r="V2183" i="5"/>
  <c r="E2183" i="5"/>
  <c r="V2184" i="5"/>
  <c r="E2184" i="5"/>
  <c r="X2184" i="5" s="1"/>
  <c r="V2185" i="5"/>
  <c r="E2185" i="5"/>
  <c r="X2185" i="5" s="1"/>
  <c r="E2186" i="5"/>
  <c r="V2187" i="5"/>
  <c r="E2187" i="5"/>
  <c r="V2188" i="5"/>
  <c r="E2188" i="5"/>
  <c r="V2189" i="5"/>
  <c r="E2189" i="5"/>
  <c r="E2190" i="5"/>
  <c r="X2190" i="5" s="1"/>
  <c r="V2191" i="5"/>
  <c r="E2191" i="5"/>
  <c r="X2191" i="5" s="1"/>
  <c r="V2192" i="5"/>
  <c r="E2192" i="5"/>
  <c r="V2193" i="5"/>
  <c r="E2193" i="5"/>
  <c r="X2193" i="5" s="1"/>
  <c r="E2194" i="5"/>
  <c r="V2195" i="5"/>
  <c r="E2195" i="5"/>
  <c r="V2196" i="5"/>
  <c r="E2196" i="5"/>
  <c r="V2197" i="5"/>
  <c r="E2197" i="5"/>
  <c r="E2198" i="5"/>
  <c r="X2198" i="5" s="1"/>
  <c r="V2199" i="5"/>
  <c r="E2199" i="5"/>
  <c r="X2199" i="5" s="1"/>
  <c r="V2200" i="5"/>
  <c r="E2200" i="5"/>
  <c r="X2200" i="5" s="1"/>
  <c r="V2201" i="5"/>
  <c r="E2201" i="5"/>
  <c r="X2201" i="5" s="1"/>
  <c r="E2202" i="5"/>
  <c r="V2203" i="5"/>
  <c r="E2203" i="5"/>
  <c r="V2204" i="5"/>
  <c r="E2204" i="5"/>
  <c r="X2204" i="5" s="1"/>
  <c r="V2205" i="5"/>
  <c r="E2205" i="5"/>
  <c r="E2206" i="5"/>
  <c r="X2206" i="5" s="1"/>
  <c r="V2207" i="5"/>
  <c r="E2207" i="5"/>
  <c r="X2207" i="5" s="1"/>
  <c r="V2208" i="5"/>
  <c r="E2208" i="5"/>
  <c r="V2209" i="5"/>
  <c r="E2209" i="5"/>
  <c r="X2209" i="5" s="1"/>
  <c r="E2210" i="5"/>
  <c r="V2211" i="5"/>
  <c r="E2211" i="5"/>
  <c r="V2212" i="5"/>
  <c r="E2212" i="5"/>
  <c r="V2213" i="5"/>
  <c r="E2213" i="5"/>
  <c r="E2214" i="5"/>
  <c r="X2214" i="5" s="1"/>
  <c r="V2215" i="5"/>
  <c r="E2215" i="5"/>
  <c r="V2216" i="5"/>
  <c r="E2216" i="5"/>
  <c r="X2216" i="5" s="1"/>
  <c r="V2217" i="5"/>
  <c r="E2217" i="5"/>
  <c r="X2217" i="5" s="1"/>
  <c r="E2218" i="5"/>
  <c r="X2218" i="5" s="1"/>
  <c r="V2219" i="5"/>
  <c r="E2219" i="5"/>
  <c r="V2220" i="5"/>
  <c r="E2220" i="5"/>
  <c r="V2221" i="5"/>
  <c r="E2221" i="5"/>
  <c r="E2222" i="5"/>
  <c r="V2223" i="5"/>
  <c r="E2223" i="5"/>
  <c r="X2223" i="5" s="1"/>
  <c r="V2224" i="5"/>
  <c r="E2224" i="5"/>
  <c r="X2224" i="5" s="1"/>
  <c r="V2225" i="5"/>
  <c r="E2225" i="5"/>
  <c r="X2225" i="5" s="1"/>
  <c r="E2226" i="5"/>
  <c r="V2227" i="5"/>
  <c r="E2227" i="5"/>
  <c r="V2228" i="5"/>
  <c r="E2228" i="5"/>
  <c r="V2229" i="5"/>
  <c r="E2229" i="5"/>
  <c r="X2229" i="5" s="1"/>
  <c r="E2230" i="5"/>
  <c r="V2231" i="5"/>
  <c r="E2231" i="5"/>
  <c r="V2232" i="5"/>
  <c r="E2232" i="5"/>
  <c r="X2232" i="5" s="1"/>
  <c r="V2233" i="5"/>
  <c r="E2233" i="5"/>
  <c r="X2233" i="5" s="1"/>
  <c r="E2234" i="5"/>
  <c r="V2235" i="5"/>
  <c r="E2235" i="5"/>
  <c r="V2236" i="5"/>
  <c r="E2236" i="5"/>
  <c r="V2237" i="5"/>
  <c r="E2237" i="5"/>
  <c r="E2238" i="5"/>
  <c r="X2238" i="5" s="1"/>
  <c r="V2239" i="5"/>
  <c r="E2239" i="5"/>
  <c r="X2239" i="5" s="1"/>
  <c r="V2240" i="5"/>
  <c r="E2240" i="5"/>
  <c r="X2240" i="5" s="1"/>
  <c r="V2241" i="5"/>
  <c r="E2241" i="5"/>
  <c r="X2241" i="5" s="1"/>
  <c r="E2242" i="5"/>
  <c r="V2243" i="5"/>
  <c r="E2243" i="5"/>
  <c r="V2244" i="5"/>
  <c r="E2244" i="5"/>
  <c r="V2245" i="5"/>
  <c r="E2245" i="5"/>
  <c r="X2245" i="5" s="1"/>
  <c r="E2246" i="5"/>
  <c r="X2246" i="5" s="1"/>
  <c r="V2247" i="5"/>
  <c r="E2247" i="5"/>
  <c r="V2248" i="5"/>
  <c r="E2248" i="5"/>
  <c r="X2248" i="5" s="1"/>
  <c r="V2249" i="5"/>
  <c r="E2249" i="5"/>
  <c r="X2249" i="5" s="1"/>
  <c r="E2250" i="5"/>
  <c r="V2251" i="5"/>
  <c r="E2251" i="5"/>
  <c r="V2252" i="5"/>
  <c r="E2252" i="5"/>
  <c r="V2253" i="5"/>
  <c r="E2253" i="5"/>
  <c r="E2254" i="5"/>
  <c r="V2255" i="5"/>
  <c r="E2255" i="5"/>
  <c r="X2255" i="5" s="1"/>
  <c r="V2256" i="5"/>
  <c r="E2256" i="5"/>
  <c r="X2256" i="5" s="1"/>
  <c r="V2257" i="5"/>
  <c r="E2257" i="5"/>
  <c r="X2257" i="5" s="1"/>
  <c r="E2258" i="5"/>
  <c r="V2259" i="5"/>
  <c r="E2259" i="5"/>
  <c r="V2260" i="5"/>
  <c r="E2260" i="5"/>
  <c r="X2260" i="5" s="1"/>
  <c r="V2261" i="5"/>
  <c r="E2261" i="5"/>
  <c r="E2262" i="5"/>
  <c r="V2263" i="5"/>
  <c r="E2263" i="5"/>
  <c r="V2264" i="5"/>
  <c r="E2264" i="5"/>
  <c r="X2264" i="5" s="1"/>
  <c r="V2265" i="5"/>
  <c r="E2265" i="5"/>
  <c r="E2266" i="5"/>
  <c r="V2267" i="5"/>
  <c r="E2267" i="5"/>
  <c r="V2268" i="5"/>
  <c r="E2268" i="5"/>
  <c r="X2268" i="5" s="1"/>
  <c r="V2269" i="5"/>
  <c r="E2269" i="5"/>
  <c r="E2270" i="5"/>
  <c r="V2271" i="5"/>
  <c r="E2271" i="5"/>
  <c r="X2271" i="5" s="1"/>
  <c r="V2272" i="5"/>
  <c r="E2272" i="5"/>
  <c r="V2273" i="5"/>
  <c r="E2273" i="5"/>
  <c r="X2273" i="5" s="1"/>
  <c r="E2274" i="5"/>
  <c r="V2275" i="5"/>
  <c r="E2275" i="5"/>
  <c r="V2276" i="5"/>
  <c r="E2276" i="5"/>
  <c r="V2277" i="5"/>
  <c r="E2277" i="5"/>
  <c r="X2277" i="5" s="1"/>
  <c r="E2278" i="5"/>
  <c r="X2278" i="5" s="1"/>
  <c r="V2279" i="5"/>
  <c r="E2279" i="5"/>
  <c r="V2280" i="5"/>
  <c r="E2280" i="5"/>
  <c r="X2280" i="5" s="1"/>
  <c r="V2281" i="5"/>
  <c r="E2281" i="5"/>
  <c r="E2282" i="5"/>
  <c r="X2282" i="5" s="1"/>
  <c r="V2283" i="5"/>
  <c r="E2283" i="5"/>
  <c r="V2284" i="5"/>
  <c r="E2284" i="5"/>
  <c r="V2285" i="5"/>
  <c r="E2285" i="5"/>
  <c r="E2286" i="5"/>
  <c r="X2286" i="5" s="1"/>
  <c r="V2287" i="5"/>
  <c r="E2287" i="5"/>
  <c r="X2287" i="5" s="1"/>
  <c r="V2288" i="5"/>
  <c r="E2288" i="5"/>
  <c r="X2288" i="5" s="1"/>
  <c r="V2289" i="5"/>
  <c r="E2289" i="5"/>
  <c r="X2289" i="5" s="1"/>
  <c r="E2290" i="5"/>
  <c r="V2291" i="5"/>
  <c r="E2291" i="5"/>
  <c r="V2292" i="5"/>
  <c r="E2292" i="5"/>
  <c r="V2293" i="5"/>
  <c r="E2293" i="5"/>
  <c r="E2294" i="5"/>
  <c r="X2294" i="5" s="1"/>
  <c r="V2295" i="5"/>
  <c r="E2295" i="5"/>
  <c r="X2295" i="5" s="1"/>
  <c r="V2296" i="5"/>
  <c r="E2296" i="5"/>
  <c r="V2297" i="5"/>
  <c r="E2297" i="5"/>
  <c r="X2297" i="5" s="1"/>
  <c r="E2298" i="5"/>
  <c r="V2299" i="5"/>
  <c r="E2299" i="5"/>
  <c r="X2299" i="5" s="1"/>
  <c r="V2300" i="5"/>
  <c r="E2300" i="5"/>
  <c r="V2301" i="5"/>
  <c r="E2301" i="5"/>
  <c r="E2302" i="5"/>
  <c r="X2302" i="5" s="1"/>
  <c r="V2303" i="5"/>
  <c r="E2303" i="5"/>
  <c r="X2303" i="5" s="1"/>
  <c r="V2304" i="5"/>
  <c r="E2304" i="5"/>
  <c r="X2304" i="5" s="1"/>
  <c r="V2305" i="5"/>
  <c r="E2305" i="5"/>
  <c r="X2305" i="5" s="1"/>
  <c r="E2306" i="5"/>
  <c r="X2306" i="5" s="1"/>
  <c r="V2307" i="5"/>
  <c r="E2307" i="5"/>
  <c r="X2307" i="5" s="1"/>
  <c r="V2308" i="5"/>
  <c r="E2308" i="5"/>
  <c r="V2309" i="5"/>
  <c r="E2309" i="5"/>
  <c r="E2310" i="5"/>
  <c r="X2310" i="5" s="1"/>
  <c r="V2311" i="5"/>
  <c r="E2311" i="5"/>
  <c r="X2311" i="5" s="1"/>
  <c r="V2312" i="5"/>
  <c r="E2312" i="5"/>
  <c r="X2312" i="5" s="1"/>
  <c r="V2313" i="5"/>
  <c r="E2313" i="5"/>
  <c r="X2313" i="5" s="1"/>
  <c r="E2314" i="5"/>
  <c r="V2315" i="5"/>
  <c r="E2315" i="5"/>
  <c r="V2316" i="5"/>
  <c r="E2316" i="5"/>
  <c r="V2317" i="5"/>
  <c r="E2317" i="5"/>
  <c r="E2318" i="5"/>
  <c r="V2319" i="5"/>
  <c r="E2319" i="5"/>
  <c r="V2320" i="5"/>
  <c r="E2320" i="5"/>
  <c r="X2320" i="5" s="1"/>
  <c r="V2321" i="5"/>
  <c r="E2321" i="5"/>
  <c r="X2321" i="5" s="1"/>
  <c r="E2322" i="5"/>
  <c r="X2322" i="5" s="1"/>
  <c r="V2323" i="5"/>
  <c r="E2323" i="5"/>
  <c r="V2324" i="5"/>
  <c r="E2324" i="5"/>
  <c r="X2324" i="5" s="1"/>
  <c r="V2325" i="5"/>
  <c r="E2325" i="5"/>
  <c r="E2326" i="5"/>
  <c r="X2326" i="5" s="1"/>
  <c r="V2327" i="5"/>
  <c r="E2327" i="5"/>
  <c r="X2327" i="5" s="1"/>
  <c r="V2328" i="5"/>
  <c r="E2328" i="5"/>
  <c r="X2328" i="5" s="1"/>
  <c r="V2329" i="5"/>
  <c r="E2329" i="5"/>
  <c r="X2329" i="5" s="1"/>
  <c r="E2330" i="5"/>
  <c r="V2331" i="5"/>
  <c r="E2331" i="5"/>
  <c r="V2332" i="5"/>
  <c r="E2332" i="5"/>
  <c r="V2333" i="5"/>
  <c r="E2333" i="5"/>
  <c r="E2334" i="5"/>
  <c r="X2334" i="5" s="1"/>
  <c r="V2335" i="5"/>
  <c r="E2335" i="5"/>
  <c r="X2335" i="5" s="1"/>
  <c r="V2336" i="5"/>
  <c r="E2336" i="5"/>
  <c r="V2337" i="5"/>
  <c r="E2337" i="5"/>
  <c r="X2337" i="5" s="1"/>
  <c r="E2338" i="5"/>
  <c r="X2338" i="5" s="1"/>
  <c r="V2339" i="5"/>
  <c r="E2339" i="5"/>
  <c r="V2340" i="5"/>
  <c r="E2340" i="5"/>
  <c r="X2340" i="5" s="1"/>
  <c r="V2341" i="5"/>
  <c r="E2341" i="5"/>
  <c r="X2341" i="5" s="1"/>
  <c r="E2342" i="5"/>
  <c r="X2342" i="5" s="1"/>
  <c r="V2343" i="5"/>
  <c r="E2343" i="5"/>
  <c r="V2344" i="5"/>
  <c r="E2344" i="5"/>
  <c r="X2344" i="5" s="1"/>
  <c r="V2345" i="5"/>
  <c r="E2345" i="5"/>
  <c r="X2345" i="5" s="1"/>
  <c r="E2346" i="5"/>
  <c r="X2346" i="5" s="1"/>
  <c r="V2347" i="5"/>
  <c r="E2347" i="5"/>
  <c r="V2348" i="5"/>
  <c r="E2348" i="5"/>
  <c r="X2348" i="5" s="1"/>
  <c r="V2349" i="5"/>
  <c r="E2349" i="5"/>
  <c r="X2349" i="5" s="1"/>
  <c r="E2350" i="5"/>
  <c r="X2350" i="5" s="1"/>
  <c r="V2351" i="5"/>
  <c r="E2351" i="5"/>
  <c r="X2351" i="5" s="1"/>
  <c r="V2352" i="5"/>
  <c r="E2352" i="5"/>
  <c r="V2353" i="5"/>
  <c r="E2353" i="5"/>
  <c r="X2353" i="5" s="1"/>
  <c r="E2354" i="5"/>
  <c r="V2355" i="5"/>
  <c r="E2355" i="5"/>
  <c r="X2355" i="5" s="1"/>
  <c r="V2356" i="5"/>
  <c r="E2356" i="5"/>
  <c r="X2356" i="5" s="1"/>
  <c r="V2357" i="5"/>
  <c r="E2357" i="5"/>
  <c r="E2358" i="5"/>
  <c r="X2358" i="5" s="1"/>
  <c r="V2359" i="5"/>
  <c r="E2359" i="5"/>
  <c r="X2359" i="5" s="1"/>
  <c r="V2360" i="5"/>
  <c r="E2360" i="5"/>
  <c r="X2360" i="5" s="1"/>
  <c r="V2361" i="5"/>
  <c r="E2361" i="5"/>
  <c r="E2362" i="5"/>
  <c r="V2363" i="5"/>
  <c r="E2363" i="5"/>
  <c r="V2364" i="5"/>
  <c r="E2364" i="5"/>
  <c r="X2364" i="5" s="1"/>
  <c r="V2365" i="5"/>
  <c r="E2365" i="5"/>
  <c r="X2365" i="5" s="1"/>
  <c r="E2366" i="5"/>
  <c r="X2366" i="5" s="1"/>
  <c r="V2367" i="5"/>
  <c r="E2367" i="5"/>
  <c r="X2367" i="5" s="1"/>
  <c r="V2368" i="5"/>
  <c r="E2368" i="5"/>
  <c r="X2368" i="5" s="1"/>
  <c r="V2369" i="5"/>
  <c r="E2369" i="5"/>
  <c r="E2370" i="5"/>
  <c r="V2371" i="5"/>
  <c r="E2371" i="5"/>
  <c r="V2372" i="5"/>
  <c r="E2372" i="5"/>
  <c r="X2372" i="5" s="1"/>
  <c r="V2373" i="5"/>
  <c r="E2373" i="5"/>
  <c r="X2373" i="5" s="1"/>
  <c r="E2374" i="5"/>
  <c r="X2374" i="5" s="1"/>
  <c r="V2375" i="5"/>
  <c r="E2375" i="5"/>
  <c r="X2375" i="5" s="1"/>
  <c r="V2376" i="5"/>
  <c r="E2376" i="5"/>
  <c r="X2376" i="5" s="1"/>
  <c r="V2377" i="5"/>
  <c r="E2377" i="5"/>
  <c r="E2378" i="5"/>
  <c r="V2379" i="5"/>
  <c r="E2379" i="5"/>
  <c r="V2380" i="5"/>
  <c r="E2380" i="5"/>
  <c r="V2381" i="5"/>
  <c r="E2381" i="5"/>
  <c r="E2382" i="5"/>
  <c r="X2382" i="5" s="1"/>
  <c r="V2383" i="5"/>
  <c r="E2383" i="5"/>
  <c r="X2383" i="5" s="1"/>
  <c r="V2384" i="5"/>
  <c r="E2384" i="5"/>
  <c r="X2384" i="5" s="1"/>
  <c r="V2385" i="5"/>
  <c r="E2385" i="5"/>
  <c r="X2385" i="5" s="1"/>
  <c r="E2386" i="5"/>
  <c r="V2387" i="5"/>
  <c r="E2387" i="5"/>
  <c r="V2388" i="5"/>
  <c r="E2388" i="5"/>
  <c r="X2388" i="5" s="1"/>
  <c r="V2389" i="5"/>
  <c r="E2389" i="5"/>
  <c r="X2389" i="5" s="1"/>
  <c r="E2390" i="5"/>
  <c r="X2390" i="5" s="1"/>
  <c r="V2391" i="5"/>
  <c r="E2391" i="5"/>
  <c r="V2392" i="5"/>
  <c r="E2392" i="5"/>
  <c r="X2392" i="5" s="1"/>
  <c r="V2393" i="5"/>
  <c r="E2393" i="5"/>
  <c r="X2393" i="5" s="1"/>
  <c r="E2394" i="5"/>
  <c r="X2394" i="5" s="1"/>
  <c r="V2395" i="5"/>
  <c r="E2395" i="5"/>
  <c r="V2396" i="5"/>
  <c r="E2396" i="5"/>
  <c r="V2397" i="5"/>
  <c r="E2397" i="5"/>
  <c r="E2398" i="5"/>
  <c r="V2399" i="5"/>
  <c r="E2399" i="5"/>
  <c r="V2400" i="5"/>
  <c r="E2400" i="5"/>
  <c r="X2400" i="5" s="1"/>
  <c r="V2401" i="5"/>
  <c r="E2401" i="5"/>
  <c r="X2401" i="5" s="1"/>
  <c r="E2402" i="5"/>
  <c r="V2403" i="5"/>
  <c r="E2403" i="5"/>
  <c r="V2404" i="5"/>
  <c r="E2404" i="5"/>
  <c r="V2405" i="5"/>
  <c r="E2405" i="5"/>
  <c r="E2406" i="5"/>
  <c r="X2406" i="5" s="1"/>
  <c r="V2407" i="5"/>
  <c r="E2407" i="5"/>
  <c r="V2408" i="5"/>
  <c r="E2408" i="5"/>
  <c r="X2408" i="5" s="1"/>
  <c r="V2409" i="5"/>
  <c r="E2409" i="5"/>
  <c r="E2410" i="5"/>
  <c r="V2411" i="5"/>
  <c r="E2411" i="5"/>
  <c r="V2412" i="5"/>
  <c r="E2412" i="5"/>
  <c r="V2413" i="5"/>
  <c r="E2413" i="5"/>
  <c r="E2414" i="5"/>
  <c r="X2414" i="5" s="1"/>
  <c r="V2415" i="5"/>
  <c r="E2415" i="5"/>
  <c r="V2416" i="5"/>
  <c r="E2416" i="5"/>
  <c r="X2416" i="5" s="1"/>
  <c r="V2417" i="5"/>
  <c r="E2417" i="5"/>
  <c r="E2418" i="5"/>
  <c r="V2419" i="5"/>
  <c r="E2419" i="5"/>
  <c r="V2420" i="5"/>
  <c r="E2420" i="5"/>
  <c r="X2420" i="5" s="1"/>
  <c r="V2421" i="5"/>
  <c r="E2421" i="5"/>
  <c r="E2422" i="5"/>
  <c r="X2422" i="5" s="1"/>
  <c r="V2423" i="5"/>
  <c r="E2423" i="5"/>
  <c r="X2423" i="5" s="1"/>
  <c r="V2424" i="5"/>
  <c r="E2424" i="5"/>
  <c r="X2424" i="5" s="1"/>
  <c r="V2425" i="5"/>
  <c r="E2425" i="5"/>
  <c r="X2425" i="5" s="1"/>
  <c r="E2426" i="5"/>
  <c r="V2427" i="5"/>
  <c r="E2427" i="5"/>
  <c r="V2428" i="5"/>
  <c r="E2428" i="5"/>
  <c r="V2429" i="5"/>
  <c r="E2429" i="5"/>
  <c r="E2430" i="5"/>
  <c r="V2431" i="5"/>
  <c r="E2431" i="5"/>
  <c r="X2431" i="5" s="1"/>
  <c r="V2432" i="5"/>
  <c r="E2432" i="5"/>
  <c r="X2432" i="5" s="1"/>
  <c r="V2433" i="5"/>
  <c r="E2433" i="5"/>
  <c r="X2433" i="5" s="1"/>
  <c r="E2434" i="5"/>
  <c r="V2435" i="5"/>
  <c r="E2435" i="5"/>
  <c r="V2436" i="5"/>
  <c r="E2436" i="5"/>
  <c r="X2436" i="5" s="1"/>
  <c r="V2437" i="5"/>
  <c r="E2437" i="5"/>
  <c r="E2438" i="5"/>
  <c r="X2438" i="5" s="1"/>
  <c r="V2439" i="5"/>
  <c r="E2439" i="5"/>
  <c r="V2440" i="5"/>
  <c r="E2440" i="5"/>
  <c r="X2440" i="5" s="1"/>
  <c r="V2441" i="5"/>
  <c r="E2441" i="5"/>
  <c r="X2441" i="5" s="1"/>
  <c r="E2442" i="5"/>
  <c r="X2442" i="5" s="1"/>
  <c r="V2443" i="5"/>
  <c r="E2443" i="5"/>
  <c r="V2444" i="5"/>
  <c r="E2444" i="5"/>
  <c r="V2445" i="5"/>
  <c r="E2445" i="5"/>
  <c r="E2446" i="5"/>
  <c r="V2447" i="5"/>
  <c r="E2447" i="5"/>
  <c r="X2447" i="5" s="1"/>
  <c r="V2448" i="5"/>
  <c r="E2448" i="5"/>
  <c r="V2449" i="5"/>
  <c r="E2449" i="5"/>
  <c r="X2449" i="5" s="1"/>
  <c r="E2450" i="5"/>
  <c r="X2450" i="5" s="1"/>
  <c r="V2451" i="5"/>
  <c r="E2451" i="5"/>
  <c r="X2451" i="5" s="1"/>
  <c r="V2452" i="5"/>
  <c r="E2452" i="5"/>
  <c r="X2452" i="5" s="1"/>
  <c r="V2453" i="5"/>
  <c r="E2453" i="5"/>
  <c r="X2453" i="5" s="1"/>
  <c r="E2454" i="5"/>
  <c r="X2454" i="5" s="1"/>
  <c r="V2455" i="5"/>
  <c r="E2455" i="5"/>
  <c r="V2456" i="5"/>
  <c r="E2456" i="5"/>
  <c r="X2456" i="5" s="1"/>
  <c r="V2457" i="5"/>
  <c r="E2457" i="5"/>
  <c r="X2457" i="5" s="1"/>
  <c r="E2458" i="5"/>
  <c r="V2459" i="5"/>
  <c r="E2459" i="5"/>
  <c r="V2460" i="5"/>
  <c r="E2460" i="5"/>
  <c r="X2460" i="5" s="1"/>
  <c r="V2461" i="5"/>
  <c r="E2461" i="5"/>
  <c r="E2462" i="5"/>
  <c r="X2462" i="5" s="1"/>
  <c r="V2463" i="5"/>
  <c r="E2463" i="5"/>
  <c r="X2463" i="5" s="1"/>
  <c r="V2464" i="5"/>
  <c r="E2464" i="5"/>
  <c r="X2464" i="5" s="1"/>
  <c r="V2465" i="5"/>
  <c r="E2465" i="5"/>
  <c r="X2465" i="5" s="1"/>
  <c r="E2466" i="5"/>
  <c r="X2466" i="5" s="1"/>
  <c r="V2467" i="5"/>
  <c r="E2467" i="5"/>
  <c r="V2468" i="5"/>
  <c r="E2468" i="5"/>
  <c r="V2469" i="5"/>
  <c r="E2469" i="5"/>
  <c r="E2470" i="5"/>
  <c r="X2470" i="5" s="1"/>
  <c r="V2471" i="5"/>
  <c r="E2471" i="5"/>
  <c r="X2471" i="5" s="1"/>
  <c r="V2472" i="5"/>
  <c r="E2472" i="5"/>
  <c r="X2472" i="5" s="1"/>
  <c r="V2473" i="5"/>
  <c r="E2473" i="5"/>
  <c r="X2473" i="5" s="1"/>
  <c r="E2474" i="5"/>
  <c r="X2474" i="5" s="1"/>
  <c r="V2475" i="5"/>
  <c r="E2475" i="5"/>
  <c r="V2476" i="5"/>
  <c r="E2476" i="5"/>
  <c r="X2476" i="5" s="1"/>
  <c r="V2477" i="5"/>
  <c r="E2477" i="5"/>
  <c r="E2478" i="5"/>
  <c r="X2478" i="5" s="1"/>
  <c r="V2479" i="5"/>
  <c r="E2479" i="5"/>
  <c r="X2479" i="5" s="1"/>
  <c r="V2480" i="5"/>
  <c r="E2480" i="5"/>
  <c r="V2481" i="5"/>
  <c r="E2481" i="5"/>
  <c r="X2481" i="5" s="1"/>
  <c r="E2482" i="5"/>
  <c r="X2482" i="5" s="1"/>
  <c r="V2483" i="5"/>
  <c r="E2483" i="5"/>
  <c r="V2484" i="5"/>
  <c r="E2484" i="5"/>
  <c r="V2485" i="5"/>
  <c r="E2485" i="5"/>
  <c r="E2486" i="5"/>
  <c r="V2487" i="5"/>
  <c r="E2487" i="5"/>
  <c r="V2488" i="5"/>
  <c r="E2488" i="5"/>
  <c r="X2488" i="5" s="1"/>
  <c r="V2489" i="5"/>
  <c r="E2489" i="5"/>
  <c r="X2489" i="5" s="1"/>
  <c r="E2490" i="5"/>
  <c r="V2491" i="5"/>
  <c r="E2491" i="5"/>
  <c r="V2492" i="5"/>
  <c r="E2492" i="5"/>
  <c r="X2492" i="5" s="1"/>
  <c r="V2493" i="5"/>
  <c r="E2493" i="5"/>
  <c r="E2494" i="5"/>
  <c r="V2495" i="5"/>
  <c r="E2495" i="5"/>
  <c r="V2496" i="5"/>
  <c r="E2496" i="5"/>
  <c r="V2497" i="5"/>
  <c r="E2497" i="5"/>
  <c r="V2499" i="5"/>
  <c r="E2499" i="5"/>
  <c r="V2500" i="5"/>
  <c r="E2500" i="5"/>
  <c r="V2501" i="5"/>
  <c r="E2501" i="5"/>
  <c r="V2503" i="5"/>
  <c r="E2503" i="5"/>
  <c r="V2504" i="5"/>
  <c r="E2504" i="5"/>
  <c r="G208" i="5"/>
  <c r="G209" i="5"/>
  <c r="G211" i="5"/>
  <c r="G212" i="5"/>
  <c r="G213" i="5"/>
  <c r="G214" i="5"/>
  <c r="G216" i="5"/>
  <c r="G217" i="5"/>
  <c r="G218" i="5"/>
  <c r="G219" i="5"/>
  <c r="G220" i="5"/>
  <c r="G221" i="5"/>
  <c r="G222" i="5"/>
  <c r="G223" i="5"/>
  <c r="G224" i="5"/>
  <c r="G225" i="5"/>
  <c r="G226" i="5"/>
  <c r="G227" i="5"/>
  <c r="G228" i="5"/>
  <c r="G229" i="5"/>
  <c r="G230" i="5"/>
  <c r="G231" i="5"/>
  <c r="G232" i="5"/>
  <c r="G233" i="5"/>
  <c r="G234" i="5"/>
  <c r="G235" i="5"/>
  <c r="G236"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8" i="5"/>
  <c r="G359" i="5"/>
  <c r="G360" i="5"/>
  <c r="G361" i="5"/>
  <c r="G362" i="5"/>
  <c r="G363" i="5"/>
  <c r="G364" i="5"/>
  <c r="G365" i="5"/>
  <c r="G366" i="5"/>
  <c r="G367" i="5"/>
  <c r="G368" i="5"/>
  <c r="G369" i="5"/>
  <c r="G370" i="5"/>
  <c r="G371" i="5"/>
  <c r="G372"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5" i="5"/>
  <c r="G916" i="5"/>
  <c r="G917" i="5"/>
  <c r="G919" i="5"/>
  <c r="G920" i="5"/>
  <c r="G921" i="5"/>
  <c r="G923" i="5"/>
  <c r="G924" i="5"/>
  <c r="G925" i="5"/>
  <c r="G927" i="5"/>
  <c r="G928" i="5"/>
  <c r="G929" i="5"/>
  <c r="G931" i="5"/>
  <c r="G932" i="5"/>
  <c r="G933" i="5"/>
  <c r="G935" i="5"/>
  <c r="G936" i="5"/>
  <c r="G937" i="5"/>
  <c r="G939" i="5"/>
  <c r="G940" i="5"/>
  <c r="G941" i="5"/>
  <c r="G943" i="5"/>
  <c r="G944" i="5"/>
  <c r="G945" i="5"/>
  <c r="G947" i="5"/>
  <c r="G948" i="5"/>
  <c r="G949" i="5"/>
  <c r="G951" i="5"/>
  <c r="G952" i="5"/>
  <c r="G953" i="5"/>
  <c r="G955" i="5"/>
  <c r="G956" i="5"/>
  <c r="G957" i="5"/>
  <c r="G959" i="5"/>
  <c r="G960" i="5"/>
  <c r="G961" i="5"/>
  <c r="G963" i="5"/>
  <c r="G964" i="5"/>
  <c r="G965" i="5"/>
  <c r="G967" i="5"/>
  <c r="G968" i="5"/>
  <c r="G969" i="5"/>
  <c r="G971" i="5"/>
  <c r="G972" i="5"/>
  <c r="G973" i="5"/>
  <c r="G975" i="5"/>
  <c r="G976" i="5"/>
  <c r="G977" i="5"/>
  <c r="G979" i="5"/>
  <c r="G980" i="5"/>
  <c r="G981" i="5"/>
  <c r="G983" i="5"/>
  <c r="G984" i="5"/>
  <c r="G985" i="5"/>
  <c r="G987" i="5"/>
  <c r="G988" i="5"/>
  <c r="G989" i="5"/>
  <c r="G991" i="5"/>
  <c r="G992" i="5"/>
  <c r="G993" i="5"/>
  <c r="G995" i="5"/>
  <c r="G996" i="5"/>
  <c r="G997" i="5"/>
  <c r="G999" i="5"/>
  <c r="G1000" i="5"/>
  <c r="G1001" i="5"/>
  <c r="G1003" i="5"/>
  <c r="G1004" i="5"/>
  <c r="G1005" i="5"/>
  <c r="G1007" i="5"/>
  <c r="G1008" i="5"/>
  <c r="G1009" i="5"/>
  <c r="G1011" i="5"/>
  <c r="G1012" i="5"/>
  <c r="G1013" i="5"/>
  <c r="G1015" i="5"/>
  <c r="G1016" i="5"/>
  <c r="G1017" i="5"/>
  <c r="G1019" i="5"/>
  <c r="G1020" i="5"/>
  <c r="G1021" i="5"/>
  <c r="G1023" i="5"/>
  <c r="G1024" i="5"/>
  <c r="G1025" i="5"/>
  <c r="G1027" i="5"/>
  <c r="G1028" i="5"/>
  <c r="G1029" i="5"/>
  <c r="G1031" i="5"/>
  <c r="G1032" i="5"/>
  <c r="G1033" i="5"/>
  <c r="G1035" i="5"/>
  <c r="G1036" i="5"/>
  <c r="G1037" i="5"/>
  <c r="G1039" i="5"/>
  <c r="G1040" i="5"/>
  <c r="G1041" i="5"/>
  <c r="G1043" i="5"/>
  <c r="G1044" i="5"/>
  <c r="G1045" i="5"/>
  <c r="G1047" i="5"/>
  <c r="G1048" i="5"/>
  <c r="G1049" i="5"/>
  <c r="G1051" i="5"/>
  <c r="G1052" i="5"/>
  <c r="G1053" i="5"/>
  <c r="G1055" i="5"/>
  <c r="G1056" i="5"/>
  <c r="G1057" i="5"/>
  <c r="G1059" i="5"/>
  <c r="G1060" i="5"/>
  <c r="G1061" i="5"/>
  <c r="G1063" i="5"/>
  <c r="G1064" i="5"/>
  <c r="G1065" i="5"/>
  <c r="G1067" i="5"/>
  <c r="G1068" i="5"/>
  <c r="G1069" i="5"/>
  <c r="G1071" i="5"/>
  <c r="G1072" i="5"/>
  <c r="G1073" i="5"/>
  <c r="G1075" i="5"/>
  <c r="G1076" i="5"/>
  <c r="G1077" i="5"/>
  <c r="G1080" i="5"/>
  <c r="G1081" i="5"/>
  <c r="G1084" i="5"/>
  <c r="G1085" i="5"/>
  <c r="G1087" i="5"/>
  <c r="G1089" i="5"/>
  <c r="G1091" i="5"/>
  <c r="G1092" i="5"/>
  <c r="G1093" i="5"/>
  <c r="G1095" i="5"/>
  <c r="G1096" i="5"/>
  <c r="G1097" i="5"/>
  <c r="G1099" i="5"/>
  <c r="G1100" i="5"/>
  <c r="G1103" i="5"/>
  <c r="G1105" i="5"/>
  <c r="G1107" i="5"/>
  <c r="G1108" i="5"/>
  <c r="G1109" i="5"/>
  <c r="G1111" i="5"/>
  <c r="G1112" i="5"/>
  <c r="G1113" i="5"/>
  <c r="G1116" i="5"/>
  <c r="G1117" i="5"/>
  <c r="G1119" i="5"/>
  <c r="G1121" i="5"/>
  <c r="G1123" i="5"/>
  <c r="G1124" i="5"/>
  <c r="G1125" i="5"/>
  <c r="G1127" i="5"/>
  <c r="G1128" i="5"/>
  <c r="G1129" i="5"/>
  <c r="G1131" i="5"/>
  <c r="G1132" i="5"/>
  <c r="G1135" i="5"/>
  <c r="G1137" i="5"/>
  <c r="G1139" i="5"/>
  <c r="G1140" i="5"/>
  <c r="G1141" i="5"/>
  <c r="G1143" i="5"/>
  <c r="G1144" i="5"/>
  <c r="G1145" i="5"/>
  <c r="G1147" i="5"/>
  <c r="G1148" i="5"/>
  <c r="G1149" i="5"/>
  <c r="G1151" i="5"/>
  <c r="G1153" i="5"/>
  <c r="G1155" i="5"/>
  <c r="G1156" i="5"/>
  <c r="G1157" i="5"/>
  <c r="G1159" i="5"/>
  <c r="G1160" i="5"/>
  <c r="G1161" i="5"/>
  <c r="G1163" i="5"/>
  <c r="G1164" i="5"/>
  <c r="G1167" i="5"/>
  <c r="G1169" i="5"/>
  <c r="G1171" i="5"/>
  <c r="G1172" i="5"/>
  <c r="G1173" i="5"/>
  <c r="G1176" i="5"/>
  <c r="G1177" i="5"/>
  <c r="G1180" i="5"/>
  <c r="G1181" i="5"/>
  <c r="G1183" i="5"/>
  <c r="G1185" i="5"/>
  <c r="G1187" i="5"/>
  <c r="G1188" i="5"/>
  <c r="G1189" i="5"/>
  <c r="G1191" i="5"/>
  <c r="G1192" i="5"/>
  <c r="G1193" i="5"/>
  <c r="G1195" i="5"/>
  <c r="G1196" i="5"/>
  <c r="G1199" i="5"/>
  <c r="G1201" i="5"/>
  <c r="G1203" i="5"/>
  <c r="G1204" i="5"/>
  <c r="G1205" i="5"/>
  <c r="G1208" i="5"/>
  <c r="G1209" i="5"/>
  <c r="G1212" i="5"/>
  <c r="G1213" i="5"/>
  <c r="G1215" i="5"/>
  <c r="G1217" i="5"/>
  <c r="G1219" i="5"/>
  <c r="G1220" i="5"/>
  <c r="G1221" i="5"/>
  <c r="G1223" i="5"/>
  <c r="G1224" i="5"/>
  <c r="G1225" i="5"/>
  <c r="G1227" i="5"/>
  <c r="G1228" i="5"/>
  <c r="G1231" i="5"/>
  <c r="G1233" i="5"/>
  <c r="G1235" i="5"/>
  <c r="G1236" i="5"/>
  <c r="G1237" i="5"/>
  <c r="G1239" i="5"/>
  <c r="G1240" i="5"/>
  <c r="G1241" i="5"/>
  <c r="G1244" i="5"/>
  <c r="G1245" i="5"/>
  <c r="G1247" i="5"/>
  <c r="G1249" i="5"/>
  <c r="G1251" i="5"/>
  <c r="G1252" i="5"/>
  <c r="G1253" i="5"/>
  <c r="G1255" i="5"/>
  <c r="G1256" i="5"/>
  <c r="G1257" i="5"/>
  <c r="G1259" i="5"/>
  <c r="G1260" i="5"/>
  <c r="G1263" i="5"/>
  <c r="G1265" i="5"/>
  <c r="G1267" i="5"/>
  <c r="G1268" i="5"/>
  <c r="G1269" i="5"/>
  <c r="G1272" i="5"/>
  <c r="G1273" i="5"/>
  <c r="G1275" i="5"/>
  <c r="G1276" i="5"/>
  <c r="G1277" i="5"/>
  <c r="G1279" i="5"/>
  <c r="G1281" i="5"/>
  <c r="G1283" i="5"/>
  <c r="G1284" i="5"/>
  <c r="G1285" i="5"/>
  <c r="G1287" i="5"/>
  <c r="G1288" i="5"/>
  <c r="G1289" i="5"/>
  <c r="G1291" i="5"/>
  <c r="G1292" i="5"/>
  <c r="G1295" i="5"/>
  <c r="G1297" i="5"/>
  <c r="G1299" i="5"/>
  <c r="G1300" i="5"/>
  <c r="G1301" i="5"/>
  <c r="G1304" i="5"/>
  <c r="G1305" i="5"/>
  <c r="G1308" i="5"/>
  <c r="G1309" i="5"/>
  <c r="G1311" i="5"/>
  <c r="G1313" i="5"/>
  <c r="G1315" i="5"/>
  <c r="G1316" i="5"/>
  <c r="G1317" i="5"/>
  <c r="G1319" i="5"/>
  <c r="G1320" i="5"/>
  <c r="G1321" i="5"/>
  <c r="G1323" i="5"/>
  <c r="G1324" i="5"/>
  <c r="G1327" i="5"/>
  <c r="G1329" i="5"/>
  <c r="G1331" i="5"/>
  <c r="G1332" i="5"/>
  <c r="G1333" i="5"/>
  <c r="G1336" i="5"/>
  <c r="G1337" i="5"/>
  <c r="G1340" i="5"/>
  <c r="G1341" i="5"/>
  <c r="G1343" i="5"/>
  <c r="G1345" i="5"/>
  <c r="G1347" i="5"/>
  <c r="G1348" i="5"/>
  <c r="G1349" i="5"/>
  <c r="G1351" i="5"/>
  <c r="G1352" i="5"/>
  <c r="G1353" i="5"/>
  <c r="G1355" i="5"/>
  <c r="G1356" i="5"/>
  <c r="G1359" i="5"/>
  <c r="G1361" i="5"/>
  <c r="G1363" i="5"/>
  <c r="G1364" i="5"/>
  <c r="G1365" i="5"/>
  <c r="G1367" i="5"/>
  <c r="G1368" i="5"/>
  <c r="G1369" i="5"/>
  <c r="G1372" i="5"/>
  <c r="G1373" i="5"/>
  <c r="G1375" i="5"/>
  <c r="G1377" i="5"/>
  <c r="G1379" i="5"/>
  <c r="G1380" i="5"/>
  <c r="G1381" i="5"/>
  <c r="G1383" i="5"/>
  <c r="G1384" i="5"/>
  <c r="G1385" i="5"/>
  <c r="G1387" i="5"/>
  <c r="G1388" i="5"/>
  <c r="G1391" i="5"/>
  <c r="G1393" i="5"/>
  <c r="G1395" i="5"/>
  <c r="G1396" i="5"/>
  <c r="G1397" i="5"/>
  <c r="G1400" i="5"/>
  <c r="G1401" i="5"/>
  <c r="G1403" i="5"/>
  <c r="G1404" i="5"/>
  <c r="G1405" i="5"/>
  <c r="G1407" i="5"/>
  <c r="G1409" i="5"/>
  <c r="G1411" i="5"/>
  <c r="G1412" i="5"/>
  <c r="G1413" i="5"/>
  <c r="G1415" i="5"/>
  <c r="G1416" i="5"/>
  <c r="G1417" i="5"/>
  <c r="G1419" i="5"/>
  <c r="G1420" i="5"/>
  <c r="G1423" i="5"/>
  <c r="G1425" i="5"/>
  <c r="G1427" i="5"/>
  <c r="G1428" i="5"/>
  <c r="G1429" i="5"/>
  <c r="G1432" i="5"/>
  <c r="G1433" i="5"/>
  <c r="G1436" i="5"/>
  <c r="G1437" i="5"/>
  <c r="G1439" i="5"/>
  <c r="G1441" i="5"/>
  <c r="G1443" i="5"/>
  <c r="G1444" i="5"/>
  <c r="G1445" i="5"/>
  <c r="G1447" i="5"/>
  <c r="G1448" i="5"/>
  <c r="G1449" i="5"/>
  <c r="G1451" i="5"/>
  <c r="G1452" i="5"/>
  <c r="G1455" i="5"/>
  <c r="G1457" i="5"/>
  <c r="G1459" i="5"/>
  <c r="G1460" i="5"/>
  <c r="G1461" i="5"/>
  <c r="G1464" i="5"/>
  <c r="G1465" i="5"/>
  <c r="G1468" i="5"/>
  <c r="G1469" i="5"/>
  <c r="G1471" i="5"/>
  <c r="G1473" i="5"/>
  <c r="G1475" i="5"/>
  <c r="G1476" i="5"/>
  <c r="G1477" i="5"/>
  <c r="G1479" i="5"/>
  <c r="G1480" i="5"/>
  <c r="G1481" i="5"/>
  <c r="G1483" i="5"/>
  <c r="G1484" i="5"/>
  <c r="G1487" i="5"/>
  <c r="G1489" i="5"/>
  <c r="G1491" i="5"/>
  <c r="G1492" i="5"/>
  <c r="G1493" i="5"/>
  <c r="G1495" i="5"/>
  <c r="G1496" i="5"/>
  <c r="G1497" i="5"/>
  <c r="G1500" i="5"/>
  <c r="G1501" i="5"/>
  <c r="G1503" i="5"/>
  <c r="G1505" i="5"/>
  <c r="G1507" i="5"/>
  <c r="G1508" i="5"/>
  <c r="G1509" i="5"/>
  <c r="G1511" i="5"/>
  <c r="G1512" i="5"/>
  <c r="G1513" i="5"/>
  <c r="G1515" i="5"/>
  <c r="G1516" i="5"/>
  <c r="G1519" i="5"/>
  <c r="G1521" i="5"/>
  <c r="G1523" i="5"/>
  <c r="G1524" i="5"/>
  <c r="G1525" i="5"/>
  <c r="G1528" i="5"/>
  <c r="G1529" i="5"/>
  <c r="G1531" i="5"/>
  <c r="G1532" i="5"/>
  <c r="G1533" i="5"/>
  <c r="G1535" i="5"/>
  <c r="G1537" i="5"/>
  <c r="G1539" i="5"/>
  <c r="G1540" i="5"/>
  <c r="G1541" i="5"/>
  <c r="G1543" i="5"/>
  <c r="G1544" i="5"/>
  <c r="G1545" i="5"/>
  <c r="G1547" i="5"/>
  <c r="G1548" i="5"/>
  <c r="G1551" i="5"/>
  <c r="G1553" i="5"/>
  <c r="G1555" i="5"/>
  <c r="G1556" i="5"/>
  <c r="G1557" i="5"/>
  <c r="G1560" i="5"/>
  <c r="G1561" i="5"/>
  <c r="G1564" i="5"/>
  <c r="G1565" i="5"/>
  <c r="G1567" i="5"/>
  <c r="G1569" i="5"/>
  <c r="G1571" i="5"/>
  <c r="G1572" i="5"/>
  <c r="G1573" i="5"/>
  <c r="G1575" i="5"/>
  <c r="G1576" i="5"/>
  <c r="G1577" i="5"/>
  <c r="G1579" i="5"/>
  <c r="G1580" i="5"/>
  <c r="G1583" i="5"/>
  <c r="G1585" i="5"/>
  <c r="G1587" i="5"/>
  <c r="G1588" i="5"/>
  <c r="G1589" i="5"/>
  <c r="G1592" i="5"/>
  <c r="G1593" i="5"/>
  <c r="G1596" i="5"/>
  <c r="G1597" i="5"/>
  <c r="G1599" i="5"/>
  <c r="G1601" i="5"/>
  <c r="G1603" i="5"/>
  <c r="G1604" i="5"/>
  <c r="G1605" i="5"/>
  <c r="G1607" i="5"/>
  <c r="G1608" i="5"/>
  <c r="G1609" i="5"/>
  <c r="G1611" i="5"/>
  <c r="G1612" i="5"/>
  <c r="G1615" i="5"/>
  <c r="G1617" i="5"/>
  <c r="G1619" i="5"/>
  <c r="G1620" i="5"/>
  <c r="G1621" i="5"/>
  <c r="G1623" i="5"/>
  <c r="G1624" i="5"/>
  <c r="G1625" i="5"/>
  <c r="G1628" i="5"/>
  <c r="G1629" i="5"/>
  <c r="G1631" i="5"/>
  <c r="G1633" i="5"/>
  <c r="G1635" i="5"/>
  <c r="G1636" i="5"/>
  <c r="G1637" i="5"/>
  <c r="G1639" i="5"/>
  <c r="G1640" i="5"/>
  <c r="G1641" i="5"/>
  <c r="G1643" i="5"/>
  <c r="G1644" i="5"/>
  <c r="G1647" i="5"/>
  <c r="G1649" i="5"/>
  <c r="G1651" i="5"/>
  <c r="G1652" i="5"/>
  <c r="G1653" i="5"/>
  <c r="G1656" i="5"/>
  <c r="G1657" i="5"/>
  <c r="G1659" i="5"/>
  <c r="G1660" i="5"/>
  <c r="G1661" i="5"/>
  <c r="G1663" i="5"/>
  <c r="G1665" i="5"/>
  <c r="G1667" i="5"/>
  <c r="G1668" i="5"/>
  <c r="G1669" i="5"/>
  <c r="G1671" i="5"/>
  <c r="G1672" i="5"/>
  <c r="G1673" i="5"/>
  <c r="G1675" i="5"/>
  <c r="G1676" i="5"/>
  <c r="G1679" i="5"/>
  <c r="G1681" i="5"/>
  <c r="G1683" i="5"/>
  <c r="G1684" i="5"/>
  <c r="G1685" i="5"/>
  <c r="G1688" i="5"/>
  <c r="G1689" i="5"/>
  <c r="G1692" i="5"/>
  <c r="G1693" i="5"/>
  <c r="G1695" i="5"/>
  <c r="G1697" i="5"/>
  <c r="G1699" i="5"/>
  <c r="G1700" i="5"/>
  <c r="G1701" i="5"/>
  <c r="G1703" i="5"/>
  <c r="G1704" i="5"/>
  <c r="G1705" i="5"/>
  <c r="G1707" i="5"/>
  <c r="G1708" i="5"/>
  <c r="G1711" i="5"/>
  <c r="G1713" i="5"/>
  <c r="G1715" i="5"/>
  <c r="G1716" i="5"/>
  <c r="G1717" i="5"/>
  <c r="G1720" i="5"/>
  <c r="G1721" i="5"/>
  <c r="G1724" i="5"/>
  <c r="G1725" i="5"/>
  <c r="G1727" i="5"/>
  <c r="G1729" i="5"/>
  <c r="G1731" i="5"/>
  <c r="G1732" i="5"/>
  <c r="G1733" i="5"/>
  <c r="G1735" i="5"/>
  <c r="G1736" i="5"/>
  <c r="G1737" i="5"/>
  <c r="G1739" i="5"/>
  <c r="G1740" i="5"/>
  <c r="G1743" i="5"/>
  <c r="G1745" i="5"/>
  <c r="G1747" i="5"/>
  <c r="G1748" i="5"/>
  <c r="G1749" i="5"/>
  <c r="G1751" i="5"/>
  <c r="G1752" i="5"/>
  <c r="G1753" i="5"/>
  <c r="G1756" i="5"/>
  <c r="G1757" i="5"/>
  <c r="G1759" i="5"/>
  <c r="G1761" i="5"/>
  <c r="G1763" i="5"/>
  <c r="G1764" i="5"/>
  <c r="G1765" i="5"/>
  <c r="G1767" i="5"/>
  <c r="G1768" i="5"/>
  <c r="G1769" i="5"/>
  <c r="G1771" i="5"/>
  <c r="G1772" i="5"/>
  <c r="G1775" i="5"/>
  <c r="G1777" i="5"/>
  <c r="G1779" i="5"/>
  <c r="G1780" i="5"/>
  <c r="G1781" i="5"/>
  <c r="G1784" i="5"/>
  <c r="G1785" i="5"/>
  <c r="G1787" i="5"/>
  <c r="G1788" i="5"/>
  <c r="G1789" i="5"/>
  <c r="G1791" i="5"/>
  <c r="G1793" i="5"/>
  <c r="G1795" i="5"/>
  <c r="G1796" i="5"/>
  <c r="G1797" i="5"/>
  <c r="G1799" i="5"/>
  <c r="G1800" i="5"/>
  <c r="G1801" i="5"/>
  <c r="G1803" i="5"/>
  <c r="G1804" i="5"/>
  <c r="G1807" i="5"/>
  <c r="G1809" i="5"/>
  <c r="G1811" i="5"/>
  <c r="G1812" i="5"/>
  <c r="G1813" i="5"/>
  <c r="G1816" i="5"/>
  <c r="G1817" i="5"/>
  <c r="G1820" i="5"/>
  <c r="G1821" i="5"/>
  <c r="G1823" i="5"/>
  <c r="G1825" i="5"/>
  <c r="G1827" i="5"/>
  <c r="G1828" i="5"/>
  <c r="G1829" i="5"/>
  <c r="G1831" i="5"/>
  <c r="G1832" i="5"/>
  <c r="G1833" i="5"/>
  <c r="G1835" i="5"/>
  <c r="G1836" i="5"/>
  <c r="G1839" i="5"/>
  <c r="G1841" i="5"/>
  <c r="G1843" i="5"/>
  <c r="G1844" i="5"/>
  <c r="G1845" i="5"/>
  <c r="G1848" i="5"/>
  <c r="G1849" i="5"/>
  <c r="G1852" i="5"/>
  <c r="G1853" i="5"/>
  <c r="G1855" i="5"/>
  <c r="G1857" i="5"/>
  <c r="G1859" i="5"/>
  <c r="G1860" i="5"/>
  <c r="G1861" i="5"/>
  <c r="G1863" i="5"/>
  <c r="G1864" i="5"/>
  <c r="G1865" i="5"/>
  <c r="G1867" i="5"/>
  <c r="G1868" i="5"/>
  <c r="G1871" i="5"/>
  <c r="G1873" i="5"/>
  <c r="G1875" i="5"/>
  <c r="G1876" i="5"/>
  <c r="G1877" i="5"/>
  <c r="G1879" i="5"/>
  <c r="G1881" i="5"/>
  <c r="G1883" i="5"/>
  <c r="G1884" i="5"/>
  <c r="G1887" i="5"/>
  <c r="G1889" i="5"/>
  <c r="G1891" i="5"/>
  <c r="G1892" i="5"/>
  <c r="G1893" i="5"/>
  <c r="G1895" i="5"/>
  <c r="G1897" i="5"/>
  <c r="G1899" i="5"/>
  <c r="G1900" i="5"/>
  <c r="G1903" i="5"/>
  <c r="G1905" i="5"/>
  <c r="G1907" i="5"/>
  <c r="G1908" i="5"/>
  <c r="G1909" i="5"/>
  <c r="G1913" i="5"/>
  <c r="G1915" i="5"/>
  <c r="G1916" i="5"/>
  <c r="G1919" i="5"/>
  <c r="G1921" i="5"/>
  <c r="G1923" i="5"/>
  <c r="G1924" i="5"/>
  <c r="G1925" i="5"/>
  <c r="G1927" i="5"/>
  <c r="G1929" i="5"/>
  <c r="G1931" i="5"/>
  <c r="G1932" i="5"/>
  <c r="G1935" i="5"/>
  <c r="G1937" i="5"/>
  <c r="G1939" i="5"/>
  <c r="G1940" i="5"/>
  <c r="G1941" i="5"/>
  <c r="G1943" i="5"/>
  <c r="G1945" i="5"/>
  <c r="G1947" i="5"/>
  <c r="G1948" i="5"/>
  <c r="G1951" i="5"/>
  <c r="G1953" i="5"/>
  <c r="G1955" i="5"/>
  <c r="G1956" i="5"/>
  <c r="G1957" i="5"/>
  <c r="G1959" i="5"/>
  <c r="G1961" i="5"/>
  <c r="G1963" i="5"/>
  <c r="G1964" i="5"/>
  <c r="G1967" i="5"/>
  <c r="G1969" i="5"/>
  <c r="G1971" i="5"/>
  <c r="G1972" i="5"/>
  <c r="G1973" i="5"/>
  <c r="G1977" i="5"/>
  <c r="G1979" i="5"/>
  <c r="G1980" i="5"/>
  <c r="G1983" i="5"/>
  <c r="G1985" i="5"/>
  <c r="G1987" i="5"/>
  <c r="G1988" i="5"/>
  <c r="G1989" i="5"/>
  <c r="G1991" i="5"/>
  <c r="G1992" i="5"/>
  <c r="G1993" i="5"/>
  <c r="G1995" i="5"/>
  <c r="G1996" i="5"/>
  <c r="G1997" i="5"/>
  <c r="G1999" i="5"/>
  <c r="G2000" i="5"/>
  <c r="G2001" i="5"/>
  <c r="G2003" i="5"/>
  <c r="G2004" i="5"/>
  <c r="G2005" i="5"/>
  <c r="G2007" i="5"/>
  <c r="G2008" i="5"/>
  <c r="G2009" i="5"/>
  <c r="G2011" i="5"/>
  <c r="G2012" i="5"/>
  <c r="G2013" i="5"/>
  <c r="G2015" i="5"/>
  <c r="G2016" i="5"/>
  <c r="G2017" i="5"/>
  <c r="G2019" i="5"/>
  <c r="G2020" i="5"/>
  <c r="G2021" i="5"/>
  <c r="G2023" i="5"/>
  <c r="G2024" i="5"/>
  <c r="G2025" i="5"/>
  <c r="G2027" i="5"/>
  <c r="G2028" i="5"/>
  <c r="G2029" i="5"/>
  <c r="G2031" i="5"/>
  <c r="G2032" i="5"/>
  <c r="G2033" i="5"/>
  <c r="G2035" i="5"/>
  <c r="G2036" i="5"/>
  <c r="G2037" i="5"/>
  <c r="G2039" i="5"/>
  <c r="G2040" i="5"/>
  <c r="G2041" i="5"/>
  <c r="G2043" i="5"/>
  <c r="G2044" i="5"/>
  <c r="G2045" i="5"/>
  <c r="G2047" i="5"/>
  <c r="G2048" i="5"/>
  <c r="G2049" i="5"/>
  <c r="G2051" i="5"/>
  <c r="G2052" i="5"/>
  <c r="G2053" i="5"/>
  <c r="G2055" i="5"/>
  <c r="G2056" i="5"/>
  <c r="G2057" i="5"/>
  <c r="G2059" i="5"/>
  <c r="G2060" i="5"/>
  <c r="G2061" i="5"/>
  <c r="G2063" i="5"/>
  <c r="G2064" i="5"/>
  <c r="G2065" i="5"/>
  <c r="G2067" i="5"/>
  <c r="G2068" i="5"/>
  <c r="G2069" i="5"/>
  <c r="G2071" i="5"/>
  <c r="G2072" i="5"/>
  <c r="G2073" i="5"/>
  <c r="G2075" i="5"/>
  <c r="G2076" i="5"/>
  <c r="G2077" i="5"/>
  <c r="G2079" i="5"/>
  <c r="G2080" i="5"/>
  <c r="G2081" i="5"/>
  <c r="G2083" i="5"/>
  <c r="G2084" i="5"/>
  <c r="G2085" i="5"/>
  <c r="G2087" i="5"/>
  <c r="G2088" i="5"/>
  <c r="G2089" i="5"/>
  <c r="G2091" i="5"/>
  <c r="G2092" i="5"/>
  <c r="G2093" i="5"/>
  <c r="G2095" i="5"/>
  <c r="G2096" i="5"/>
  <c r="G2097" i="5"/>
  <c r="G2099" i="5"/>
  <c r="G2100" i="5"/>
  <c r="G2101" i="5"/>
  <c r="G2103" i="5"/>
  <c r="G2104" i="5"/>
  <c r="G2105" i="5"/>
  <c r="G2107" i="5"/>
  <c r="G2108" i="5"/>
  <c r="G2109" i="5"/>
  <c r="G2111" i="5"/>
  <c r="G2112" i="5"/>
  <c r="G2113" i="5"/>
  <c r="G2115" i="5"/>
  <c r="G2116" i="5"/>
  <c r="G2117" i="5"/>
  <c r="G2119" i="5"/>
  <c r="G2120" i="5"/>
  <c r="G2121" i="5"/>
  <c r="G2123" i="5"/>
  <c r="G2124" i="5"/>
  <c r="G2125" i="5"/>
  <c r="G2127" i="5"/>
  <c r="G2128" i="5"/>
  <c r="G2129" i="5"/>
  <c r="G2131" i="5"/>
  <c r="G2132" i="5"/>
  <c r="G2133" i="5"/>
  <c r="G2135" i="5"/>
  <c r="G2136" i="5"/>
  <c r="G2137" i="5"/>
  <c r="G2139" i="5"/>
  <c r="G2140" i="5"/>
  <c r="G2141" i="5"/>
  <c r="G2143" i="5"/>
  <c r="G2144" i="5"/>
  <c r="G2145" i="5"/>
  <c r="G2147" i="5"/>
  <c r="G2148" i="5"/>
  <c r="G2149" i="5"/>
  <c r="G2151" i="5"/>
  <c r="G2152" i="5"/>
  <c r="G2153" i="5"/>
  <c r="G2155" i="5"/>
  <c r="G2156" i="5"/>
  <c r="G2157" i="5"/>
  <c r="G2159" i="5"/>
  <c r="G2160" i="5"/>
  <c r="G2161" i="5"/>
  <c r="G2163" i="5"/>
  <c r="G2164" i="5"/>
  <c r="G2165" i="5"/>
  <c r="G2167" i="5"/>
  <c r="G2168" i="5"/>
  <c r="G2169" i="5"/>
  <c r="G2171" i="5"/>
  <c r="G2172" i="5"/>
  <c r="G2173" i="5"/>
  <c r="G2175" i="5"/>
  <c r="G2176" i="5"/>
  <c r="G2177" i="5"/>
  <c r="G2179" i="5"/>
  <c r="G2180" i="5"/>
  <c r="G2181" i="5"/>
  <c r="G2183" i="5"/>
  <c r="G2184" i="5"/>
  <c r="G2185" i="5"/>
  <c r="G2187" i="5"/>
  <c r="G2188" i="5"/>
  <c r="G2189" i="5"/>
  <c r="G2191" i="5"/>
  <c r="G2192" i="5"/>
  <c r="G2193" i="5"/>
  <c r="G2195" i="5"/>
  <c r="G2196" i="5"/>
  <c r="G2197" i="5"/>
  <c r="G2199" i="5"/>
  <c r="G2200" i="5"/>
  <c r="G2201" i="5"/>
  <c r="G2203" i="5"/>
  <c r="G2204" i="5"/>
  <c r="G2205" i="5"/>
  <c r="G2207" i="5"/>
  <c r="G2208" i="5"/>
  <c r="G2209" i="5"/>
  <c r="G2211" i="5"/>
  <c r="G2212" i="5"/>
  <c r="G2213" i="5"/>
  <c r="G2215" i="5"/>
  <c r="G2216" i="5"/>
  <c r="G2217" i="5"/>
  <c r="G2219" i="5"/>
  <c r="G2220" i="5"/>
  <c r="G2221" i="5"/>
  <c r="G2223" i="5"/>
  <c r="G2224" i="5"/>
  <c r="G2225" i="5"/>
  <c r="G2227" i="5"/>
  <c r="G2228" i="5"/>
  <c r="G2229" i="5"/>
  <c r="G2231" i="5"/>
  <c r="G2232" i="5"/>
  <c r="G2233" i="5"/>
  <c r="G2235" i="5"/>
  <c r="G2236" i="5"/>
  <c r="G2237" i="5"/>
  <c r="G2239" i="5"/>
  <c r="G2240" i="5"/>
  <c r="G2241" i="5"/>
  <c r="G2243" i="5"/>
  <c r="G2244" i="5"/>
  <c r="G2245" i="5"/>
  <c r="G2247" i="5"/>
  <c r="G2248" i="5"/>
  <c r="G2249" i="5"/>
  <c r="G2251" i="5"/>
  <c r="G2252" i="5"/>
  <c r="G2253" i="5"/>
  <c r="G2255" i="5"/>
  <c r="G2256" i="5"/>
  <c r="G2257" i="5"/>
  <c r="G2259" i="5"/>
  <c r="G2260" i="5"/>
  <c r="G2261" i="5"/>
  <c r="G2263" i="5"/>
  <c r="G2264" i="5"/>
  <c r="G2265" i="5"/>
  <c r="G2267" i="5"/>
  <c r="G2268" i="5"/>
  <c r="G2269" i="5"/>
  <c r="G2271" i="5"/>
  <c r="G2272" i="5"/>
  <c r="G2273" i="5"/>
  <c r="G2275" i="5"/>
  <c r="G2276" i="5"/>
  <c r="G2277" i="5"/>
  <c r="G2279" i="5"/>
  <c r="G2280" i="5"/>
  <c r="G2281" i="5"/>
  <c r="G2283" i="5"/>
  <c r="G2284" i="5"/>
  <c r="G2285" i="5"/>
  <c r="G2287" i="5"/>
  <c r="G2288" i="5"/>
  <c r="G2289" i="5"/>
  <c r="G2291" i="5"/>
  <c r="G2292" i="5"/>
  <c r="G2293" i="5"/>
  <c r="G2295" i="5"/>
  <c r="G2296" i="5"/>
  <c r="G2297" i="5"/>
  <c r="G2299" i="5"/>
  <c r="G2300" i="5"/>
  <c r="G2301" i="5"/>
  <c r="G2303" i="5"/>
  <c r="G2304" i="5"/>
  <c r="G2305" i="5"/>
  <c r="G2307" i="5"/>
  <c r="G2308" i="5"/>
  <c r="G2309" i="5"/>
  <c r="G2311" i="5"/>
  <c r="G2312" i="5"/>
  <c r="G2313" i="5"/>
  <c r="G2315" i="5"/>
  <c r="G2316" i="5"/>
  <c r="G2317" i="5"/>
  <c r="G2319" i="5"/>
  <c r="G2320" i="5"/>
  <c r="G2321" i="5"/>
  <c r="G2323" i="5"/>
  <c r="G2324" i="5"/>
  <c r="G2325" i="5"/>
  <c r="G2327" i="5"/>
  <c r="G2328" i="5"/>
  <c r="G2329" i="5"/>
  <c r="G2331" i="5"/>
  <c r="G2332" i="5"/>
  <c r="G2333" i="5"/>
  <c r="G2335" i="5"/>
  <c r="G2336" i="5"/>
  <c r="G2337" i="5"/>
  <c r="G2339" i="5"/>
  <c r="G2340" i="5"/>
  <c r="G2341" i="5"/>
  <c r="G2343" i="5"/>
  <c r="G2344" i="5"/>
  <c r="G2345" i="5"/>
  <c r="G2347" i="5"/>
  <c r="G2348" i="5"/>
  <c r="G2349" i="5"/>
  <c r="G2351" i="5"/>
  <c r="G2352" i="5"/>
  <c r="G2353" i="5"/>
  <c r="G2355" i="5"/>
  <c r="G2356" i="5"/>
  <c r="G2357" i="5"/>
  <c r="G2359" i="5"/>
  <c r="G2360" i="5"/>
  <c r="G2361" i="5"/>
  <c r="G2363" i="5"/>
  <c r="G2364" i="5"/>
  <c r="G2365" i="5"/>
  <c r="G2367" i="5"/>
  <c r="G2368" i="5"/>
  <c r="G2369" i="5"/>
  <c r="G2371" i="5"/>
  <c r="G2372" i="5"/>
  <c r="G2373" i="5"/>
  <c r="G2375" i="5"/>
  <c r="G2376" i="5"/>
  <c r="G2377" i="5"/>
  <c r="G2379" i="5"/>
  <c r="G2380" i="5"/>
  <c r="G2381" i="5"/>
  <c r="G2383" i="5"/>
  <c r="G2384" i="5"/>
  <c r="G2385" i="5"/>
  <c r="G2387" i="5"/>
  <c r="G2388" i="5"/>
  <c r="G2389" i="5"/>
  <c r="G2391" i="5"/>
  <c r="G2392" i="5"/>
  <c r="G2393" i="5"/>
  <c r="G2395" i="5"/>
  <c r="G2396" i="5"/>
  <c r="G2397" i="5"/>
  <c r="G2399" i="5"/>
  <c r="G2400" i="5"/>
  <c r="G2401" i="5"/>
  <c r="G2403" i="5"/>
  <c r="G2404" i="5"/>
  <c r="G2405" i="5"/>
  <c r="G2407" i="5"/>
  <c r="G2408" i="5"/>
  <c r="G2409" i="5"/>
  <c r="G2411" i="5"/>
  <c r="G2412" i="5"/>
  <c r="G2413" i="5"/>
  <c r="G2415" i="5"/>
  <c r="G2416" i="5"/>
  <c r="G2417" i="5"/>
  <c r="G2419" i="5"/>
  <c r="G2420" i="5"/>
  <c r="G2421" i="5"/>
  <c r="G2423" i="5"/>
  <c r="G2424" i="5"/>
  <c r="G2425" i="5"/>
  <c r="G2427" i="5"/>
  <c r="G2428" i="5"/>
  <c r="G2429" i="5"/>
  <c r="G2431" i="5"/>
  <c r="G2432" i="5"/>
  <c r="G2433" i="5"/>
  <c r="G2435" i="5"/>
  <c r="G2436" i="5"/>
  <c r="G2437" i="5"/>
  <c r="G2439" i="5"/>
  <c r="G2440" i="5"/>
  <c r="G2441" i="5"/>
  <c r="G2443" i="5"/>
  <c r="G2444" i="5"/>
  <c r="G2445" i="5"/>
  <c r="G2447" i="5"/>
  <c r="G2448" i="5"/>
  <c r="G2449" i="5"/>
  <c r="G2451" i="5"/>
  <c r="G2452" i="5"/>
  <c r="G2453" i="5"/>
  <c r="G2455" i="5"/>
  <c r="G2456" i="5"/>
  <c r="G2457" i="5"/>
  <c r="G2459" i="5"/>
  <c r="G2460" i="5"/>
  <c r="G2461" i="5"/>
  <c r="G2463" i="5"/>
  <c r="G2464" i="5"/>
  <c r="G2465" i="5"/>
  <c r="G2467" i="5"/>
  <c r="G2468" i="5"/>
  <c r="G2469" i="5"/>
  <c r="G2471" i="5"/>
  <c r="G2472" i="5"/>
  <c r="G2473" i="5"/>
  <c r="G2475" i="5"/>
  <c r="G2476" i="5"/>
  <c r="G2477" i="5"/>
  <c r="G2479" i="5"/>
  <c r="G2480" i="5"/>
  <c r="G2481" i="5"/>
  <c r="G2483" i="5"/>
  <c r="G2484" i="5"/>
  <c r="G2485" i="5"/>
  <c r="G2487" i="5"/>
  <c r="G2488" i="5"/>
  <c r="G2489" i="5"/>
  <c r="G2491" i="5"/>
  <c r="G2492" i="5"/>
  <c r="G2493" i="5"/>
  <c r="G2495" i="5"/>
  <c r="G2496" i="5"/>
  <c r="G2497" i="5"/>
  <c r="G2499" i="5"/>
  <c r="G2500" i="5"/>
  <c r="G2501"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s="1"/>
  <c r="D11" i="6" s="1"/>
  <c r="G9" i="6"/>
  <c r="H9" i="6" s="1"/>
  <c r="D9" i="6" s="1"/>
  <c r="B8" i="6"/>
  <c r="G8" i="6" s="1"/>
  <c r="H8" i="6" s="1"/>
  <c r="D8" i="6" s="1"/>
  <c r="B7" i="6"/>
  <c r="G7" i="6" s="1"/>
  <c r="H7" i="6" s="1"/>
  <c r="D7" i="6" s="1"/>
  <c r="B6" i="6"/>
  <c r="G6" i="6"/>
  <c r="B5" i="6"/>
  <c r="F6" i="6"/>
  <c r="B4" i="6"/>
  <c r="G4" i="6" s="1"/>
  <c r="H4" i="6" s="1"/>
  <c r="D4" i="6" s="1"/>
  <c r="I2503" i="5"/>
  <c r="I2499" i="5"/>
  <c r="H2495" i="5"/>
  <c r="S2492" i="5"/>
  <c r="S2488" i="5"/>
  <c r="S2484" i="5"/>
  <c r="S2482" i="5"/>
  <c r="J2481" i="5"/>
  <c r="S2481" i="5"/>
  <c r="S2480" i="5"/>
  <c r="I2475" i="5"/>
  <c r="S2475" i="5"/>
  <c r="J2473" i="5"/>
  <c r="S2473" i="5"/>
  <c r="R2472" i="5"/>
  <c r="S2469" i="5"/>
  <c r="S2467" i="5"/>
  <c r="S2465" i="5"/>
  <c r="S2461" i="5"/>
  <c r="S2459" i="5"/>
  <c r="S2457" i="5"/>
  <c r="S2454" i="5"/>
  <c r="F2450" i="5"/>
  <c r="S2449" i="5"/>
  <c r="I2447" i="5"/>
  <c r="S2445" i="5"/>
  <c r="R2442"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R2365" i="5"/>
  <c r="S2365" i="5"/>
  <c r="F2364" i="5"/>
  <c r="S2363" i="5"/>
  <c r="S2362" i="5"/>
  <c r="S2361" i="5"/>
  <c r="S2360" i="5"/>
  <c r="S2356" i="5"/>
  <c r="S2355" i="5"/>
  <c r="S2354" i="5"/>
  <c r="S2353" i="5"/>
  <c r="S2351" i="5"/>
  <c r="S2347" i="5"/>
  <c r="H2345" i="5"/>
  <c r="S2343" i="5"/>
  <c r="S2341" i="5"/>
  <c r="H2337" i="5"/>
  <c r="S2337" i="5"/>
  <c r="S2336" i="5"/>
  <c r="S2335" i="5"/>
  <c r="S2332" i="5"/>
  <c r="S2331" i="5"/>
  <c r="S2328" i="5"/>
  <c r="S2327" i="5"/>
  <c r="S2323" i="5"/>
  <c r="F2321" i="5"/>
  <c r="S2317" i="5"/>
  <c r="S2314"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S2215" i="5"/>
  <c r="S2213" i="5"/>
  <c r="S2211" i="5"/>
  <c r="S2207" i="5"/>
  <c r="S2205" i="5"/>
  <c r="F2203" i="5"/>
  <c r="S2203" i="5"/>
  <c r="S2199" i="5"/>
  <c r="S2198" i="5"/>
  <c r="S2197" i="5"/>
  <c r="F2195" i="5"/>
  <c r="S2195" i="5"/>
  <c r="R2191" i="5"/>
  <c r="S2189" i="5"/>
  <c r="S2188" i="5"/>
  <c r="S2185" i="5"/>
  <c r="S2184" i="5"/>
  <c r="S2181" i="5"/>
  <c r="S2173" i="5"/>
  <c r="S2163" i="5"/>
  <c r="S2161" i="5"/>
  <c r="S2159" i="5"/>
  <c r="S2157" i="5"/>
  <c r="S2155" i="5"/>
  <c r="S2149" i="5"/>
  <c r="S2148" i="5"/>
  <c r="R2146" i="5"/>
  <c r="I2145" i="5"/>
  <c r="S2145" i="5"/>
  <c r="S2144" i="5"/>
  <c r="R2142" i="5"/>
  <c r="S2141" i="5"/>
  <c r="F2137" i="5"/>
  <c r="S2137" i="5"/>
  <c r="S2136" i="5"/>
  <c r="S2133" i="5"/>
  <c r="S2132" i="5"/>
  <c r="S2131" i="5"/>
  <c r="F2129" i="5"/>
  <c r="F2128" i="5"/>
  <c r="S2127" i="5"/>
  <c r="I2126"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S1963" i="5"/>
  <c r="S1962" i="5"/>
  <c r="R1961" i="5"/>
  <c r="S1954" i="5"/>
  <c r="I1953" i="5"/>
  <c r="S1939" i="5"/>
  <c r="I1924" i="5"/>
  <c r="I1921" i="5"/>
  <c r="S1921" i="5"/>
  <c r="S1917" i="5"/>
  <c r="R1913" i="5"/>
  <c r="S1913" i="5"/>
  <c r="S1909" i="5"/>
  <c r="I1905" i="5"/>
  <c r="S1905" i="5"/>
  <c r="I1903" i="5"/>
  <c r="S1901" i="5"/>
  <c r="S1898" i="5"/>
  <c r="S1897" i="5"/>
  <c r="S1893" i="5"/>
  <c r="S1891" i="5"/>
  <c r="S1889" i="5"/>
  <c r="I1887" i="5"/>
  <c r="S1885" i="5"/>
  <c r="S1883" i="5"/>
  <c r="S1881" i="5"/>
  <c r="I1877" i="5"/>
  <c r="S1877" i="5"/>
  <c r="F1863" i="5"/>
  <c r="S1859" i="5"/>
  <c r="S1855" i="5"/>
  <c r="S1841" i="5"/>
  <c r="S1833" i="5"/>
  <c r="S1826" i="5"/>
  <c r="R1816" i="5"/>
  <c r="S1814" i="5"/>
  <c r="S1808"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S1761" i="5"/>
  <c r="S1760" i="5"/>
  <c r="J1758" i="5"/>
  <c r="S1756" i="5"/>
  <c r="S1747" i="5"/>
  <c r="S1745" i="5"/>
  <c r="S1741" i="5"/>
  <c r="F1720" i="5"/>
  <c r="S1704" i="5"/>
  <c r="F1692" i="5"/>
  <c r="I1689" i="5"/>
  <c r="S1684" i="5"/>
  <c r="S1675" i="5"/>
  <c r="S1672" i="5"/>
  <c r="S1664" i="5"/>
  <c r="F1656" i="5"/>
  <c r="S1648" i="5"/>
  <c r="S1624" i="5"/>
  <c r="I1621" i="5"/>
  <c r="I1617" i="5"/>
  <c r="S1616" i="5"/>
  <c r="I1605" i="5"/>
  <c r="I1601" i="5"/>
  <c r="I1589" i="5"/>
  <c r="I1585" i="5"/>
  <c r="I1573" i="5"/>
  <c r="I1569" i="5"/>
  <c r="I1561" i="5"/>
  <c r="S1560" i="5"/>
  <c r="I1557" i="5"/>
  <c r="R1551" i="5"/>
  <c r="S1550" i="5"/>
  <c r="S1546" i="5"/>
  <c r="H1543" i="5"/>
  <c r="S1542" i="5"/>
  <c r="S1540" i="5"/>
  <c r="H1539" i="5"/>
  <c r="H1538" i="5"/>
  <c r="S1538" i="5"/>
  <c r="S1536" i="5"/>
  <c r="I1535" i="5"/>
  <c r="F1529" i="5"/>
  <c r="S1528" i="5"/>
  <c r="F1525" i="5"/>
  <c r="S1524" i="5"/>
  <c r="I1523" i="5"/>
  <c r="I1519" i="5"/>
  <c r="S1519" i="5"/>
  <c r="R1518" i="5"/>
  <c r="S1516" i="5"/>
  <c r="F1514" i="5"/>
  <c r="S1512" i="5"/>
  <c r="H1511" i="5"/>
  <c r="I1509" i="5"/>
  <c r="S1505" i="5"/>
  <c r="I1503" i="5"/>
  <c r="S1501"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S1466" i="5"/>
  <c r="S1464" i="5"/>
  <c r="H1462" i="5"/>
  <c r="S1460" i="5"/>
  <c r="J1455" i="5"/>
  <c r="F1454" i="5"/>
  <c r="J1452" i="5"/>
  <c r="I1451" i="5"/>
  <c r="I1448" i="5"/>
  <c r="S1448" i="5"/>
  <c r="S1444" i="5"/>
  <c r="I1443" i="5"/>
  <c r="H1439" i="5"/>
  <c r="S1439" i="5"/>
  <c r="S1435" i="5"/>
  <c r="S1431" i="5"/>
  <c r="S1430" i="5"/>
  <c r="J1427" i="5"/>
  <c r="S1427" i="5"/>
  <c r="J1424" i="5"/>
  <c r="H1423" i="5"/>
  <c r="S1422"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I1364" i="5"/>
  <c r="S1364" i="5"/>
  <c r="S1363" i="5"/>
  <c r="S1359" i="5"/>
  <c r="F1355" i="5"/>
  <c r="R1353" i="5"/>
  <c r="S1352" i="5"/>
  <c r="S1351" i="5"/>
  <c r="S1348" i="5"/>
  <c r="S1346" i="5"/>
  <c r="S1345" i="5"/>
  <c r="J1342" i="5"/>
  <c r="S1337" i="5"/>
  <c r="H1336" i="5"/>
  <c r="S1336" i="5"/>
  <c r="H1332" i="5"/>
  <c r="S1327" i="5"/>
  <c r="H1324" i="5"/>
  <c r="S1321" i="5"/>
  <c r="H1316" i="5"/>
  <c r="S1316" i="5"/>
  <c r="S1315" i="5"/>
  <c r="S1312" i="5"/>
  <c r="S1309" i="5"/>
  <c r="J1305" i="5"/>
  <c r="H1300" i="5"/>
  <c r="S1300" i="5"/>
  <c r="H1296" i="5"/>
  <c r="S1295" i="5"/>
  <c r="S1289" i="5"/>
  <c r="H1288" i="5"/>
  <c r="S1285" i="5"/>
  <c r="H1284" i="5"/>
  <c r="S1283" i="5"/>
  <c r="I1281" i="5"/>
  <c r="H1280" i="5"/>
  <c r="H1276" i="5"/>
  <c r="H1268" i="5"/>
  <c r="S1259" i="5"/>
  <c r="S1257" i="5"/>
  <c r="H1256" i="5"/>
  <c r="R1252" i="5"/>
  <c r="R1250" i="5"/>
  <c r="S1249" i="5"/>
  <c r="R1246" i="5"/>
  <c r="R1245" i="5"/>
  <c r="S1244" i="5"/>
  <c r="S1243" i="5"/>
  <c r="R1242" i="5"/>
  <c r="R1241" i="5"/>
  <c r="F1237" i="5"/>
  <c r="S1236" i="5"/>
  <c r="S1235" i="5"/>
  <c r="S1233" i="5"/>
  <c r="S1232" i="5"/>
  <c r="S1231" i="5"/>
  <c r="I1230" i="5"/>
  <c r="S1227" i="5"/>
  <c r="H1225" i="5"/>
  <c r="F1219" i="5"/>
  <c r="R1218" i="5"/>
  <c r="J1217"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69" i="5"/>
  <c r="R263" i="5"/>
  <c r="R255" i="5"/>
  <c r="R253" i="5"/>
  <c r="R233" i="5"/>
  <c r="H231" i="5"/>
  <c r="H222" i="5"/>
  <c r="F221" i="5"/>
  <c r="R219" i="5"/>
  <c r="H218" i="5"/>
  <c r="H214" i="5"/>
  <c r="X190" i="5"/>
  <c r="R185" i="5"/>
  <c r="X150" i="5"/>
  <c r="R141" i="5"/>
  <c r="X123" i="5"/>
  <c r="X106" i="5"/>
  <c r="R98" i="5"/>
  <c r="R96" i="5"/>
  <c r="X94" i="5"/>
  <c r="R92" i="5"/>
  <c r="R88" i="5"/>
  <c r="R85" i="5"/>
  <c r="R84" i="5"/>
  <c r="R82" i="5"/>
  <c r="R80" i="5"/>
  <c r="R78" i="5"/>
  <c r="R76" i="5"/>
  <c r="X74" i="5"/>
  <c r="R72" i="5"/>
  <c r="R68" i="5"/>
  <c r="R66" i="5"/>
  <c r="R65" i="5"/>
  <c r="R64" i="5"/>
  <c r="R62" i="5"/>
  <c r="R60" i="5"/>
  <c r="X58" i="5"/>
  <c r="R56" i="5"/>
  <c r="R53" i="5"/>
  <c r="R52" i="5"/>
  <c r="R50" i="5"/>
  <c r="R48" i="5"/>
  <c r="R46" i="5"/>
  <c r="R45" i="5"/>
  <c r="R44" i="5"/>
  <c r="X42" i="5"/>
  <c r="R40" i="5"/>
  <c r="R37" i="5"/>
  <c r="R36" i="5"/>
  <c r="R34"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S1748" i="5"/>
  <c r="S2428" i="5"/>
  <c r="S918" i="5"/>
  <c r="S1000" i="5"/>
  <c r="AB1115" i="5"/>
  <c r="AB1353" i="5"/>
  <c r="S903" i="5"/>
  <c r="S1465" i="5"/>
  <c r="S2068" i="5"/>
  <c r="AB299" i="5"/>
  <c r="AB1140" i="5"/>
  <c r="AB1672" i="5"/>
  <c r="S1754" i="5"/>
  <c r="AB2069" i="5"/>
  <c r="AB2073" i="5"/>
  <c r="R528" i="5"/>
  <c r="R86" i="5"/>
  <c r="F271" i="5"/>
  <c r="AB348" i="5"/>
  <c r="AB1079" i="5"/>
  <c r="AB1110" i="5"/>
  <c r="S1899" i="5"/>
  <c r="AB2480" i="5"/>
  <c r="H2499" i="5"/>
  <c r="AB164" i="5"/>
  <c r="X405" i="5"/>
  <c r="S880" i="5"/>
  <c r="S899" i="5"/>
  <c r="AB903" i="5"/>
  <c r="S906" i="5"/>
  <c r="S925" i="5"/>
  <c r="S940" i="5"/>
  <c r="S1164" i="5"/>
  <c r="I1214" i="5"/>
  <c r="AB1649" i="5"/>
  <c r="S1835" i="5"/>
  <c r="AB1933" i="5"/>
  <c r="AB1987" i="5"/>
  <c r="AB2319" i="5"/>
  <c r="S2330" i="5"/>
  <c r="AB2418" i="5"/>
  <c r="AB341" i="5"/>
  <c r="AB384" i="5"/>
  <c r="AB493" i="5"/>
  <c r="AB587" i="5"/>
  <c r="S659" i="5"/>
  <c r="AB1277" i="5"/>
  <c r="S1455" i="5"/>
  <c r="S1762"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X75" i="5"/>
  <c r="I764" i="5"/>
  <c r="R70" i="5"/>
  <c r="AB364" i="5"/>
  <c r="R488" i="5"/>
  <c r="H1178" i="5"/>
  <c r="J1218" i="5"/>
  <c r="J1250" i="5"/>
  <c r="AB1312" i="5"/>
  <c r="F2013" i="5"/>
  <c r="AB2065" i="5"/>
  <c r="AB2152" i="5"/>
  <c r="X171" i="5"/>
  <c r="AB196" i="5"/>
  <c r="I302" i="5"/>
  <c r="AB467" i="5"/>
  <c r="AB520" i="5"/>
  <c r="AB627" i="5"/>
  <c r="R731" i="5"/>
  <c r="H843" i="5"/>
  <c r="H1208" i="5"/>
  <c r="F1248" i="5"/>
  <c r="AB1753" i="5"/>
  <c r="H2013" i="5"/>
  <c r="F2433" i="5"/>
  <c r="H813" i="5"/>
  <c r="AB255" i="5"/>
  <c r="AB1165" i="5"/>
  <c r="AB1249" i="5"/>
  <c r="AB1273" i="5"/>
  <c r="AB1280" i="5"/>
  <c r="AB1317" i="5"/>
  <c r="AB1332" i="5"/>
  <c r="F1387" i="5"/>
  <c r="R1488" i="5"/>
  <c r="I1593" i="5"/>
  <c r="AB1915" i="5"/>
  <c r="F2072" i="5"/>
  <c r="AB2125" i="5"/>
  <c r="AB2273" i="5"/>
  <c r="H1250" i="5"/>
  <c r="H1443" i="5"/>
  <c r="R281" i="5"/>
  <c r="AB372" i="5"/>
  <c r="AB376" i="5"/>
  <c r="AB380" i="5"/>
  <c r="AB1058" i="5"/>
  <c r="AB2030" i="5"/>
  <c r="AB2395" i="5"/>
  <c r="AB231" i="5"/>
  <c r="AB838" i="5"/>
  <c r="AB983" i="5"/>
  <c r="AB1288" i="5"/>
  <c r="AB1455" i="5"/>
  <c r="J1551"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539" i="5"/>
  <c r="I539" i="5"/>
  <c r="J782" i="5"/>
  <c r="R376" i="5"/>
  <c r="F376" i="5"/>
  <c r="R301" i="5"/>
  <c r="F301" i="5"/>
  <c r="F594" i="5"/>
  <c r="S1305" i="5"/>
  <c r="AB1743" i="5"/>
  <c r="S1743" i="5"/>
  <c r="AB1802" i="5"/>
  <c r="R1909" i="5"/>
  <c r="AB30" i="5"/>
  <c r="AB126" i="5"/>
  <c r="I235" i="5"/>
  <c r="AB438" i="5"/>
  <c r="AB459" i="5"/>
  <c r="AB598" i="5"/>
  <c r="S714" i="5"/>
  <c r="S717" i="5"/>
  <c r="H753" i="5"/>
  <c r="AB794" i="5"/>
  <c r="S817" i="5"/>
  <c r="AB913" i="5"/>
  <c r="AB915" i="5"/>
  <c r="AB929" i="5"/>
  <c r="S1079" i="5"/>
  <c r="AB1095" i="5"/>
  <c r="S1127" i="5"/>
  <c r="AB1197" i="5"/>
  <c r="S1217" i="5"/>
  <c r="AB1276" i="5"/>
  <c r="S1276"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205" i="5"/>
  <c r="R1237" i="5"/>
  <c r="J1237" i="5"/>
  <c r="F1273" i="5"/>
  <c r="S1287" i="5"/>
  <c r="S1374" i="5"/>
  <c r="S1515" i="5"/>
  <c r="S1870" i="5"/>
  <c r="S892" i="5"/>
  <c r="S910" i="5"/>
  <c r="S937" i="5"/>
  <c r="S996" i="5"/>
  <c r="AB1042" i="5"/>
  <c r="S1086" i="5"/>
  <c r="S1145" i="5"/>
  <c r="S1263" i="5"/>
  <c r="S1307" i="5"/>
  <c r="S2168" i="5"/>
  <c r="S2483"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F1987" i="5"/>
  <c r="I2005" i="5"/>
  <c r="R2005" i="5"/>
  <c r="S2129" i="5"/>
  <c r="X59" i="5"/>
  <c r="R265" i="5"/>
  <c r="X291" i="5"/>
  <c r="F556" i="5"/>
  <c r="AB626" i="5"/>
  <c r="AB659" i="5"/>
  <c r="AB669" i="5"/>
  <c r="S682" i="5"/>
  <c r="S833" i="5"/>
  <c r="S944" i="5"/>
  <c r="AB960" i="5"/>
  <c r="AB1098" i="5"/>
  <c r="S1104" i="5"/>
  <c r="S1110" i="5"/>
  <c r="J1140" i="5"/>
  <c r="AB1527" i="5"/>
  <c r="S1842" i="5"/>
  <c r="I2221" i="5"/>
  <c r="J2221" i="5"/>
  <c r="R2484" i="5"/>
  <c r="H2484" i="5"/>
  <c r="AB1374" i="5"/>
  <c r="AB1644" i="5"/>
  <c r="AB1943" i="5"/>
  <c r="S2066" i="5"/>
  <c r="S2074" i="5"/>
  <c r="S2084" i="5"/>
  <c r="AB2292" i="5"/>
  <c r="S2298" i="5"/>
  <c r="AB2363" i="5"/>
  <c r="AB1341" i="5"/>
  <c r="AB1429" i="5"/>
  <c r="J1447" i="5"/>
  <c r="AB1479" i="5"/>
  <c r="AB1657" i="5"/>
  <c r="AB1688" i="5"/>
  <c r="AB1771" i="5"/>
  <c r="AB1929" i="5"/>
  <c r="S2289" i="5"/>
  <c r="H2380" i="5"/>
  <c r="AB2406" i="5"/>
  <c r="S1319" i="5"/>
  <c r="S1429" i="5"/>
  <c r="AB1562" i="5"/>
  <c r="S1576" i="5"/>
  <c r="AB1641" i="5"/>
  <c r="I1685" i="5"/>
  <c r="S1688" i="5"/>
  <c r="AB1696" i="5"/>
  <c r="S1699" i="5"/>
  <c r="S1712" i="5"/>
  <c r="S1806" i="5"/>
  <c r="AB1823" i="5"/>
  <c r="S1825" i="5"/>
  <c r="S1896" i="5"/>
  <c r="S1904" i="5"/>
  <c r="S1943" i="5"/>
  <c r="S2099" i="5"/>
  <c r="AB2155" i="5"/>
  <c r="AB2169" i="5"/>
  <c r="AB2198"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S1274" i="5"/>
  <c r="S1291" i="5"/>
  <c r="S1294" i="5"/>
  <c r="S1301" i="5"/>
  <c r="S1304" i="5"/>
  <c r="AB1340" i="5"/>
  <c r="S1632" i="5"/>
  <c r="S1700" i="5"/>
  <c r="S1716" i="5"/>
  <c r="S1794" i="5"/>
  <c r="S1843" i="5"/>
  <c r="AB1941" i="5"/>
  <c r="R2001" i="5"/>
  <c r="AB2007" i="5"/>
  <c r="AB2031" i="5"/>
  <c r="AB2060" i="5"/>
  <c r="J2202" i="5"/>
  <c r="AB2222" i="5"/>
  <c r="S2232" i="5"/>
  <c r="S2460"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AB2349" i="5"/>
  <c r="H2372" i="5"/>
  <c r="S2463" i="5"/>
  <c r="X25" i="5"/>
  <c r="X97" i="5"/>
  <c r="X79" i="5"/>
  <c r="X47" i="5"/>
  <c r="R127" i="5"/>
  <c r="X127" i="5"/>
  <c r="AB895" i="5"/>
  <c r="S895" i="5"/>
  <c r="AB1863" i="5"/>
  <c r="S1863" i="5"/>
  <c r="R54" i="5"/>
  <c r="R74" i="5"/>
  <c r="AB210" i="5"/>
  <c r="R225" i="5"/>
  <c r="F225" i="5"/>
  <c r="F309" i="5"/>
  <c r="F357" i="5"/>
  <c r="R463" i="5"/>
  <c r="F586" i="5"/>
  <c r="I714" i="5"/>
  <c r="J714" i="5"/>
  <c r="S738" i="5"/>
  <c r="R94" i="5"/>
  <c r="AB170" i="5"/>
  <c r="H452" i="5"/>
  <c r="F452" i="5"/>
  <c r="S1497" i="5"/>
  <c r="X26" i="5"/>
  <c r="X63" i="5"/>
  <c r="J262" i="5"/>
  <c r="AB262" i="5"/>
  <c r="AB298" i="5"/>
  <c r="F451" i="5"/>
  <c r="R453" i="5"/>
  <c r="J453" i="5"/>
  <c r="H453" i="5"/>
  <c r="F453" i="5"/>
  <c r="X107" i="5"/>
  <c r="AB1447" i="5"/>
  <c r="S1447" i="5"/>
  <c r="R22" i="5"/>
  <c r="R90" i="5"/>
  <c r="AB114" i="5"/>
  <c r="R123" i="5"/>
  <c r="R167" i="5"/>
  <c r="X187" i="5"/>
  <c r="R187" i="5"/>
  <c r="I275" i="5"/>
  <c r="F275" i="5"/>
  <c r="I361" i="5"/>
  <c r="J361" i="5"/>
  <c r="H361" i="5"/>
  <c r="F361" i="5"/>
  <c r="I479" i="5"/>
  <c r="H479" i="5"/>
  <c r="X479" i="5"/>
  <c r="F574" i="5"/>
  <c r="S641" i="5"/>
  <c r="R59" i="5"/>
  <c r="R111" i="5"/>
  <c r="R171" i="5"/>
  <c r="X468" i="5"/>
  <c r="F468" i="5"/>
  <c r="R562" i="5"/>
  <c r="I1848" i="5"/>
  <c r="H1848" i="5"/>
  <c r="AB166"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R616" i="5"/>
  <c r="S639" i="5"/>
  <c r="S649" i="5"/>
  <c r="R685" i="5"/>
  <c r="H685" i="5"/>
  <c r="S733" i="5"/>
  <c r="F768" i="5"/>
  <c r="F786" i="5"/>
  <c r="AB836" i="5"/>
  <c r="S911" i="5"/>
  <c r="S927" i="5"/>
  <c r="S938" i="5"/>
  <c r="S976" i="5"/>
  <c r="AB1014" i="5"/>
  <c r="S1014" i="5"/>
  <c r="H1075" i="5"/>
  <c r="F1075"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S1196"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I1507" i="5"/>
  <c r="H1507" i="5"/>
  <c r="S1513" i="5"/>
  <c r="H1523" i="5"/>
  <c r="S1537" i="5"/>
  <c r="S1545" i="5"/>
  <c r="AB1775" i="5"/>
  <c r="S1775" i="5"/>
  <c r="J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AB1373" i="5"/>
  <c r="S1451" i="5"/>
  <c r="R1454" i="5"/>
  <c r="I1511" i="5"/>
  <c r="AB1539" i="5"/>
  <c r="S1556" i="5"/>
  <c r="AB1561" i="5"/>
  <c r="S1608" i="5"/>
  <c r="AB1633" i="5"/>
  <c r="AB1640" i="5"/>
  <c r="AB1680" i="5"/>
  <c r="S1782" i="5"/>
  <c r="AB1851" i="5"/>
  <c r="R1957" i="5"/>
  <c r="I1957" i="5"/>
  <c r="AB1960" i="5"/>
  <c r="I2037" i="5"/>
  <c r="R2037" i="5"/>
  <c r="H2037" i="5"/>
  <c r="F2037" i="5"/>
  <c r="J2037" i="5"/>
  <c r="S2206" i="5"/>
  <c r="AB2236" i="5"/>
  <c r="S2236" i="5"/>
  <c r="AB1209" i="5"/>
  <c r="S1277" i="5"/>
  <c r="J1524" i="5"/>
  <c r="R1524" i="5"/>
  <c r="F1637" i="5"/>
  <c r="S1660" i="5"/>
  <c r="S1720" i="5"/>
  <c r="AB1735" i="5"/>
  <c r="R1735"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S1765" i="5"/>
  <c r="S1838" i="5"/>
  <c r="I2040" i="5"/>
  <c r="F2040" i="5"/>
  <c r="AB1614" i="5"/>
  <c r="AB1618" i="5"/>
  <c r="AB1685" i="5"/>
  <c r="S1719" i="5"/>
  <c r="AB1721" i="5"/>
  <c r="AB1737" i="5"/>
  <c r="AB1745" i="5"/>
  <c r="S1759" i="5"/>
  <c r="J1762" i="5"/>
  <c r="AB1767" i="5"/>
  <c r="S1774" i="5"/>
  <c r="AB1791" i="5"/>
  <c r="S1823" i="5"/>
  <c r="S1839" i="5"/>
  <c r="S1850" i="5"/>
  <c r="S1888" i="5"/>
  <c r="S1907" i="5"/>
  <c r="S1927" i="5"/>
  <c r="J1989" i="5"/>
  <c r="I1989" i="5"/>
  <c r="F1992" i="5"/>
  <c r="I2009" i="5"/>
  <c r="J2009" i="5"/>
  <c r="F2009" i="5"/>
  <c r="F2053" i="5"/>
  <c r="R2065" i="5"/>
  <c r="J2065" i="5"/>
  <c r="H2065" i="5"/>
  <c r="F2184" i="5"/>
  <c r="F2257"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AB2226" i="5"/>
  <c r="AB2310" i="5"/>
  <c r="S2326" i="5"/>
  <c r="S2329" i="5"/>
  <c r="AB2333" i="5"/>
  <c r="J2389" i="5"/>
  <c r="AB2393" i="5"/>
  <c r="H2413" i="5"/>
  <c r="AB2421" i="5"/>
  <c r="R2433" i="5"/>
  <c r="S2451" i="5"/>
  <c r="AB2456" i="5"/>
  <c r="H2472" i="5"/>
  <c r="AB1966" i="5"/>
  <c r="AB1999" i="5"/>
  <c r="AB2016" i="5"/>
  <c r="AB2054" i="5"/>
  <c r="AB2097" i="5"/>
  <c r="AB2103" i="5"/>
  <c r="S2123" i="5"/>
  <c r="AB2157" i="5"/>
  <c r="S2230" i="5"/>
  <c r="R2239" i="5"/>
  <c r="F2277" i="5"/>
  <c r="S2292" i="5"/>
  <c r="AB2297" i="5"/>
  <c r="S2318" i="5"/>
  <c r="AB2321" i="5"/>
  <c r="AB2329" i="5"/>
  <c r="I2338"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AB2289" i="5"/>
  <c r="AB2290" i="5"/>
  <c r="F2337" i="5"/>
  <c r="AB2429" i="5"/>
  <c r="S2462" i="5"/>
  <c r="I2495" i="5"/>
  <c r="AB2141" i="5"/>
  <c r="H2199" i="5"/>
  <c r="AB2256" i="5"/>
  <c r="AB2282" i="5"/>
  <c r="S1987" i="5"/>
  <c r="AB2036" i="5"/>
  <c r="AB2090" i="5"/>
  <c r="AB2107" i="5"/>
  <c r="AB2134" i="5"/>
  <c r="H2158" i="5"/>
  <c r="AB2173" i="5"/>
  <c r="I2202" i="5"/>
  <c r="R2215" i="5"/>
  <c r="S2218" i="5"/>
  <c r="AB2232" i="5"/>
  <c r="J2249" i="5"/>
  <c r="AB2283" i="5"/>
  <c r="AB2298" i="5"/>
  <c r="S2333" i="5"/>
  <c r="AB2337" i="5"/>
  <c r="AB2341" i="5"/>
  <c r="H2364" i="5"/>
  <c r="H2382" i="5"/>
  <c r="I2405" i="5"/>
  <c r="AB2440" i="5"/>
  <c r="S2466" i="5"/>
  <c r="AB2476" i="5"/>
  <c r="R61" i="5"/>
  <c r="X61" i="5"/>
  <c r="R73" i="5"/>
  <c r="X73" i="5"/>
  <c r="R109" i="5"/>
  <c r="R169" i="5"/>
  <c r="X169" i="5"/>
  <c r="X195" i="5"/>
  <c r="R195" i="5"/>
  <c r="R67" i="5"/>
  <c r="X67" i="5"/>
  <c r="R19" i="5"/>
  <c r="X19" i="5"/>
  <c r="X35" i="5"/>
  <c r="R35" i="5"/>
  <c r="R139" i="5"/>
  <c r="X139" i="5"/>
  <c r="X193" i="5"/>
  <c r="H227" i="5"/>
  <c r="R227" i="5"/>
  <c r="F227" i="5"/>
  <c r="J227" i="5"/>
  <c r="I227" i="5"/>
  <c r="X41" i="5"/>
  <c r="R143" i="5"/>
  <c r="X143" i="5"/>
  <c r="X177" i="5"/>
  <c r="R177" i="5"/>
  <c r="X183" i="5"/>
  <c r="R183" i="5"/>
  <c r="R241" i="5"/>
  <c r="F241" i="5"/>
  <c r="H247" i="5"/>
  <c r="I247" i="5"/>
  <c r="F247" i="5"/>
  <c r="R247" i="5"/>
  <c r="J247" i="5"/>
  <c r="H259" i="5"/>
  <c r="R259" i="5"/>
  <c r="J259" i="5"/>
  <c r="I259" i="5"/>
  <c r="F259" i="5"/>
  <c r="R173" i="5"/>
  <c r="X93" i="5"/>
  <c r="R99" i="5"/>
  <c r="X99" i="5"/>
  <c r="R135" i="5"/>
  <c r="X135" i="5"/>
  <c r="X159" i="5"/>
  <c r="R159" i="5"/>
  <c r="H373" i="5"/>
  <c r="X27" i="5"/>
  <c r="R27" i="5"/>
  <c r="R83" i="5"/>
  <c r="X83" i="5"/>
  <c r="R51" i="5"/>
  <c r="X51" i="5"/>
  <c r="R77" i="5"/>
  <c r="X77" i="5"/>
  <c r="R89" i="5"/>
  <c r="X89" i="5"/>
  <c r="X129" i="5"/>
  <c r="R199" i="5"/>
  <c r="X199" i="5"/>
  <c r="X131" i="5"/>
  <c r="R131" i="5"/>
  <c r="X57" i="5"/>
  <c r="X105" i="5"/>
  <c r="X119" i="5"/>
  <c r="R119" i="5"/>
  <c r="H223" i="5"/>
  <c r="R223" i="5"/>
  <c r="J223" i="5"/>
  <c r="F223" i="5"/>
  <c r="I223" i="5"/>
  <c r="X223" i="5"/>
  <c r="R229" i="5"/>
  <c r="F229" i="5"/>
  <c r="R337" i="5"/>
  <c r="J337" i="5"/>
  <c r="H337" i="5"/>
  <c r="F337" i="5"/>
  <c r="X31" i="5"/>
  <c r="X113" i="5"/>
  <c r="R113" i="5"/>
  <c r="R155" i="5"/>
  <c r="X155" i="5"/>
  <c r="R203" i="5"/>
  <c r="X203" i="5"/>
  <c r="R249" i="5"/>
  <c r="F249" i="5"/>
  <c r="R39" i="5"/>
  <c r="R5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X45" i="5"/>
  <c r="X55" i="5"/>
  <c r="AB118" i="5"/>
  <c r="AB130" i="5"/>
  <c r="X179"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AB290" i="5"/>
  <c r="I349" i="5"/>
  <c r="J349" i="5"/>
  <c r="H349" i="5"/>
  <c r="F349" i="5"/>
  <c r="X349" i="5"/>
  <c r="I381" i="5"/>
  <c r="J381" i="5"/>
  <c r="H381" i="5"/>
  <c r="F381" i="5"/>
  <c r="I408" i="5"/>
  <c r="H408" i="5"/>
  <c r="F408" i="5"/>
  <c r="I425" i="5"/>
  <c r="J425" i="5"/>
  <c r="H425" i="5"/>
  <c r="F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AB134" i="5"/>
  <c r="AB142" i="5"/>
  <c r="X145" i="5"/>
  <c r="X161" i="5"/>
  <c r="AB198" i="5"/>
  <c r="F213" i="5"/>
  <c r="F219" i="5"/>
  <c r="F231" i="5"/>
  <c r="F253"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X760" i="5"/>
  <c r="R317" i="5"/>
  <c r="J317" i="5"/>
  <c r="H317" i="5"/>
  <c r="X33" i="5"/>
  <c r="X49" i="5"/>
  <c r="X65" i="5"/>
  <c r="X81" i="5"/>
  <c r="X110" i="5"/>
  <c r="AB138" i="5"/>
  <c r="AB154" i="5"/>
  <c r="AB158" i="5"/>
  <c r="AB202" i="5"/>
  <c r="AB223" i="5"/>
  <c r="I231" i="5"/>
  <c r="AB238" i="5"/>
  <c r="AB246" i="5"/>
  <c r="F255" i="5"/>
  <c r="R257" i="5"/>
  <c r="F257" i="5"/>
  <c r="AB259" i="5"/>
  <c r="AB274" i="5"/>
  <c r="H275" i="5"/>
  <c r="R275" i="5"/>
  <c r="J275" i="5"/>
  <c r="J313" i="5"/>
  <c r="H313" i="5"/>
  <c r="F313" i="5"/>
  <c r="R333" i="5"/>
  <c r="J333" i="5"/>
  <c r="H333" i="5"/>
  <c r="I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I742" i="5"/>
  <c r="F742" i="5"/>
  <c r="AB322" i="5"/>
  <c r="AB32" i="5"/>
  <c r="X53" i="5"/>
  <c r="X69" i="5"/>
  <c r="X85" i="5"/>
  <c r="X95" i="5"/>
  <c r="R101" i="5"/>
  <c r="X147" i="5"/>
  <c r="AB162"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1" i="5"/>
  <c r="F552" i="5"/>
  <c r="R552" i="5"/>
  <c r="X560"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X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X1063" i="5"/>
  <c r="H1063" i="5"/>
  <c r="J1063" i="5"/>
  <c r="F1063" i="5"/>
  <c r="S1087" i="5"/>
  <c r="AB1087" i="5"/>
  <c r="S1108" i="5"/>
  <c r="H1130" i="5"/>
  <c r="F1130"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S1122" i="5"/>
  <c r="S1123" i="5"/>
  <c r="AB1138" i="5"/>
  <c r="X1160" i="5"/>
  <c r="J1166" i="5"/>
  <c r="S1172" i="5"/>
  <c r="S1173" i="5"/>
  <c r="S1180" i="5"/>
  <c r="S1181" i="5"/>
  <c r="S1185" i="5"/>
  <c r="S1189" i="5"/>
  <c r="AB1202" i="5"/>
  <c r="S1202" i="5"/>
  <c r="S1205" i="5"/>
  <c r="AB1205" i="5"/>
  <c r="X1209" i="5"/>
  <c r="AB1213" i="5"/>
  <c r="S1311" i="5"/>
  <c r="AB822" i="5"/>
  <c r="S883" i="5"/>
  <c r="X888" i="5"/>
  <c r="AB920" i="5"/>
  <c r="S939" i="5"/>
  <c r="AB940" i="5"/>
  <c r="AB952" i="5"/>
  <c r="F973" i="5"/>
  <c r="S975" i="5"/>
  <c r="AB979" i="5"/>
  <c r="S991" i="5"/>
  <c r="S1006" i="5"/>
  <c r="J1011" i="5"/>
  <c r="J1031" i="5"/>
  <c r="R1035" i="5"/>
  <c r="AB1039" i="5"/>
  <c r="S1051" i="5"/>
  <c r="I1055"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S1116" i="5"/>
  <c r="AB1127"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4" i="5"/>
  <c r="R1169" i="5"/>
  <c r="F1173" i="5"/>
  <c r="S1177" i="5"/>
  <c r="AB1184" i="5"/>
  <c r="S1197" i="5"/>
  <c r="J1249" i="5"/>
  <c r="F1261" i="5"/>
  <c r="AB1264" i="5"/>
  <c r="S1264" i="5"/>
  <c r="F1464" i="5"/>
  <c r="F1066" i="5"/>
  <c r="H1099" i="5"/>
  <c r="H1173" i="5"/>
  <c r="AB1185" i="5"/>
  <c r="H1189" i="5"/>
  <c r="F1189" i="5"/>
  <c r="R1197" i="5"/>
  <c r="F1197" i="5"/>
  <c r="I1204" i="5"/>
  <c r="AB1204" i="5"/>
  <c r="S1229" i="5"/>
  <c r="AB1229" i="5"/>
  <c r="H1289" i="5"/>
  <c r="AB1443" i="5"/>
  <c r="S1443" i="5"/>
  <c r="R1225" i="5"/>
  <c r="I1225" i="5"/>
  <c r="AB1296" i="5"/>
  <c r="S1296" i="5"/>
  <c r="AB1328" i="5"/>
  <c r="S1328" i="5"/>
  <c r="R1349" i="5"/>
  <c r="J1349" i="5"/>
  <c r="H1349" i="5"/>
  <c r="S1354"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AB1356" i="5"/>
  <c r="S1356" i="5"/>
  <c r="F1397" i="5"/>
  <c r="AB1450" i="5"/>
  <c r="X1465"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AB1782" i="5"/>
  <c r="AB1801" i="5"/>
  <c r="F1801" i="5"/>
  <c r="AB1813" i="5"/>
  <c r="F1939" i="5"/>
  <c r="H1304" i="5"/>
  <c r="S1339" i="5"/>
  <c r="AB1360" i="5"/>
  <c r="F1380" i="5"/>
  <c r="F1450" i="5"/>
  <c r="I1468" i="5"/>
  <c r="AB1481" i="5"/>
  <c r="S1481" i="5"/>
  <c r="H1491" i="5"/>
  <c r="S1499" i="5"/>
  <c r="H1508" i="5"/>
  <c r="S1523" i="5"/>
  <c r="I1525" i="5"/>
  <c r="AB1529" i="5"/>
  <c r="S1529" i="5"/>
  <c r="AB1569" i="5"/>
  <c r="X1625" i="5"/>
  <c r="H1625" i="5"/>
  <c r="I1629" i="5"/>
  <c r="H1629" i="5"/>
  <c r="F1629" i="5"/>
  <c r="AB1639" i="5"/>
  <c r="S1639" i="5"/>
  <c r="S1652" i="5"/>
  <c r="AB1669" i="5"/>
  <c r="X168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85" i="5"/>
  <c r="F1688" i="5"/>
  <c r="AB1689" i="5"/>
  <c r="AB1692" i="5"/>
  <c r="J1697"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H1933" i="5"/>
  <c r="S1946" i="5"/>
  <c r="I1948" i="5"/>
  <c r="H1948" i="5"/>
  <c r="F1981" i="5"/>
  <c r="I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I1901" i="5"/>
  <c r="J1949" i="5"/>
  <c r="H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R1912" i="5"/>
  <c r="I1912" i="5"/>
  <c r="H1921" i="5"/>
  <c r="F1921" i="5"/>
  <c r="R1921" i="5"/>
  <c r="J1921" i="5"/>
  <c r="I1929" i="5"/>
  <c r="H1929" i="5"/>
  <c r="F1929" i="5"/>
  <c r="X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AB1711" i="5"/>
  <c r="J1712" i="5"/>
  <c r="F1717" i="5"/>
  <c r="S1731" i="5"/>
  <c r="S1755" i="5"/>
  <c r="S1771" i="5"/>
  <c r="AB1785" i="5"/>
  <c r="S1787" i="5"/>
  <c r="AB1795" i="5"/>
  <c r="AB1798" i="5"/>
  <c r="S1802" i="5"/>
  <c r="S1810" i="5"/>
  <c r="AB1812" i="5"/>
  <c r="R1844" i="5"/>
  <c r="S1847" i="5"/>
  <c r="AB1859" i="5"/>
  <c r="S1882" i="5"/>
  <c r="J1885" i="5"/>
  <c r="H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I1932" i="5"/>
  <c r="H1932" i="5"/>
  <c r="F1932" i="5"/>
  <c r="I1960" i="5"/>
  <c r="H1960" i="5"/>
  <c r="F1960" i="5"/>
  <c r="H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I2122" i="5"/>
  <c r="I2141" i="5"/>
  <c r="F2141" i="5"/>
  <c r="S2242" i="5"/>
  <c r="AB1833" i="5"/>
  <c r="F1847" i="5"/>
  <c r="S1851" i="5"/>
  <c r="AB1879" i="5"/>
  <c r="AB1891" i="5"/>
  <c r="J1909"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I2130" i="5"/>
  <c r="AB2151" i="5"/>
  <c r="S2151" i="5"/>
  <c r="AB2165" i="5"/>
  <c r="S2244" i="5"/>
  <c r="AB2244" i="5"/>
  <c r="H2264" i="5"/>
  <c r="F2264" i="5"/>
  <c r="AB1834" i="5"/>
  <c r="AB1838" i="5"/>
  <c r="AB1856" i="5"/>
  <c r="AB1883" i="5"/>
  <c r="AB1911" i="5"/>
  <c r="S1947" i="5"/>
  <c r="AB1948" i="5"/>
  <c r="AB1954" i="5"/>
  <c r="AB1958" i="5"/>
  <c r="S1959" i="5"/>
  <c r="AB1967" i="5"/>
  <c r="AB1975" i="5"/>
  <c r="S1975" i="5"/>
  <c r="I1976" i="5"/>
  <c r="AB1990" i="5"/>
  <c r="S1990" i="5"/>
  <c r="I1993" i="5"/>
  <c r="AB1996" i="5"/>
  <c r="S1999" i="5"/>
  <c r="H2001" i="5"/>
  <c r="F2001" i="5"/>
  <c r="I2004" i="5"/>
  <c r="X2005" i="5"/>
  <c r="J2005" i="5"/>
  <c r="F2020" i="5"/>
  <c r="H2021" i="5"/>
  <c r="X2021" i="5"/>
  <c r="J2021" i="5"/>
  <c r="AB2043" i="5"/>
  <c r="I2048" i="5"/>
  <c r="R2087" i="5"/>
  <c r="R2092" i="5"/>
  <c r="F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F2302" i="5"/>
  <c r="J2126" i="5"/>
  <c r="AB2156" i="5"/>
  <c r="S2156" i="5"/>
  <c r="F2160" i="5"/>
  <c r="I2169" i="5"/>
  <c r="H2169" i="5"/>
  <c r="F216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H2294" i="5"/>
  <c r="S2346" i="5"/>
  <c r="AB2346" i="5"/>
  <c r="AB2026" i="5"/>
  <c r="AB2035" i="5"/>
  <c r="AB2055" i="5"/>
  <c r="AB2070" i="5"/>
  <c r="AB2076" i="5"/>
  <c r="AB2117" i="5"/>
  <c r="I2125" i="5"/>
  <c r="S2153" i="5"/>
  <c r="AB2153" i="5"/>
  <c r="R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F2157" i="5"/>
  <c r="S2180" i="5"/>
  <c r="S2183" i="5"/>
  <c r="S2187" i="5"/>
  <c r="AB2221" i="5"/>
  <c r="S2226" i="5"/>
  <c r="AB2248" i="5"/>
  <c r="AB2257" i="5"/>
  <c r="AB2261" i="5"/>
  <c r="AB2265" i="5"/>
  <c r="AB2275" i="5"/>
  <c r="AB2302" i="5"/>
  <c r="H2303" i="5"/>
  <c r="AB2307" i="5"/>
  <c r="X2309" i="5"/>
  <c r="J2346" i="5"/>
  <c r="F2346" i="5"/>
  <c r="H2351" i="5"/>
  <c r="X2443" i="5"/>
  <c r="H2492" i="5"/>
  <c r="AB2112" i="5"/>
  <c r="AB2185" i="5"/>
  <c r="AB2197" i="5"/>
  <c r="AB2200" i="5"/>
  <c r="AB2213" i="5"/>
  <c r="AB2216" i="5"/>
  <c r="X2221" i="5"/>
  <c r="AB2253" i="5"/>
  <c r="X2261" i="5"/>
  <c r="S2270" i="5"/>
  <c r="AB2277" i="5"/>
  <c r="AB2293" i="5"/>
  <c r="J2293" i="5"/>
  <c r="S2296" i="5"/>
  <c r="I2303" i="5"/>
  <c r="F2309"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X2461" i="5"/>
  <c r="AB2127" i="5"/>
  <c r="S2128" i="5"/>
  <c r="S2152" i="5"/>
  <c r="AB2184" i="5"/>
  <c r="AB2188" i="5"/>
  <c r="AB2192" i="5"/>
  <c r="AB2205" i="5"/>
  <c r="AB220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AB2313" i="5"/>
  <c r="AB2316" i="5"/>
  <c r="X2333" i="5"/>
  <c r="H2333" i="5"/>
  <c r="S2345" i="5"/>
  <c r="H2367" i="5"/>
  <c r="I2375" i="5"/>
  <c r="S2381" i="5"/>
  <c r="S2424" i="5"/>
  <c r="AB2442" i="5"/>
  <c r="S2442" i="5"/>
  <c r="AB2452" i="5"/>
  <c r="AB2461" i="5"/>
  <c r="AB2492" i="5"/>
  <c r="R2494" i="5"/>
  <c r="I2364" i="5"/>
  <c r="I2365" i="5"/>
  <c r="I2372" i="5"/>
  <c r="I2380" i="5"/>
  <c r="H2481" i="5"/>
  <c r="AB2484" i="5"/>
  <c r="AB2489" i="5"/>
  <c r="AB2296" i="5"/>
  <c r="R2330" i="5"/>
  <c r="AB2342" i="5"/>
  <c r="S2349" i="5"/>
  <c r="AB2360" i="5"/>
  <c r="J2364" i="5"/>
  <c r="J2365" i="5"/>
  <c r="AB2368" i="5"/>
  <c r="J2372" i="5"/>
  <c r="AB2376" i="5"/>
  <c r="J2380" i="5"/>
  <c r="AB2385" i="5"/>
  <c r="AB2397" i="5"/>
  <c r="S2400" i="5"/>
  <c r="R2409" i="5"/>
  <c r="AB2426" i="5"/>
  <c r="AB2445" i="5"/>
  <c r="AB2454" i="5"/>
  <c r="AB2469" i="5"/>
  <c r="I2481" i="5"/>
  <c r="AB2483" i="5"/>
  <c r="F2484" i="5"/>
  <c r="AB2330" i="5"/>
  <c r="AB2334" i="5"/>
  <c r="F2338" i="5"/>
  <c r="AB2339" i="5"/>
  <c r="F2342" i="5"/>
  <c r="F2345" i="5"/>
  <c r="I2350" i="5"/>
  <c r="AB2357" i="5"/>
  <c r="R2364" i="5"/>
  <c r="R2372" i="5"/>
  <c r="R2380" i="5"/>
  <c r="S2395" i="5"/>
  <c r="AB2430" i="5"/>
  <c r="S2439" i="5"/>
  <c r="AB2446"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AB2350" i="5"/>
  <c r="AB2354" i="5"/>
  <c r="X2380" i="5"/>
  <c r="AB2387" i="5"/>
  <c r="AB2396" i="5"/>
  <c r="S2403" i="5"/>
  <c r="AB2414" i="5"/>
  <c r="AB2425" i="5"/>
  <c r="J2433" i="5"/>
  <c r="AB2436" i="5"/>
  <c r="S2456" i="5"/>
  <c r="AB2457" i="5"/>
  <c r="S2458" i="5"/>
  <c r="I2469" i="5"/>
  <c r="S2471" i="5"/>
  <c r="AB2472" i="5"/>
  <c r="AB2504" i="5"/>
  <c r="F19" i="6"/>
  <c r="AB23" i="5"/>
  <c r="X28" i="5"/>
  <c r="AB115" i="5"/>
  <c r="R146" i="5"/>
  <c r="AB179" i="5"/>
  <c r="AB201" i="5"/>
  <c r="H234" i="5"/>
  <c r="F234" i="5"/>
  <c r="R234" i="5"/>
  <c r="J234" i="5"/>
  <c r="I234" i="5"/>
  <c r="H254" i="5"/>
  <c r="F254" i="5"/>
  <c r="R254" i="5"/>
  <c r="J254" i="5"/>
  <c r="I254" i="5"/>
  <c r="H286" i="5"/>
  <c r="F286" i="5"/>
  <c r="R286" i="5"/>
  <c r="J286" i="5"/>
  <c r="I286" i="5"/>
  <c r="AB320" i="5"/>
  <c r="AB412" i="5"/>
  <c r="AB105" i="5"/>
  <c r="R114" i="5"/>
  <c r="AB137" i="5"/>
  <c r="AB147" i="5"/>
  <c r="AB169" i="5"/>
  <c r="R178"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AB173" i="5"/>
  <c r="X181" i="5"/>
  <c r="R182" i="5"/>
  <c r="AB183" i="5"/>
  <c r="AB205" i="5"/>
  <c r="AB212" i="5"/>
  <c r="AB248" i="5"/>
  <c r="AB264" i="5"/>
  <c r="AB280" i="5"/>
  <c r="AB296" i="5"/>
  <c r="R319" i="5"/>
  <c r="H319" i="5"/>
  <c r="I319" i="5"/>
  <c r="F319" i="5"/>
  <c r="J319" i="5"/>
  <c r="AB328" i="5"/>
  <c r="R351" i="5"/>
  <c r="J351" i="5"/>
  <c r="H351" i="5"/>
  <c r="I351" i="5"/>
  <c r="F351" i="5"/>
  <c r="AB358" i="5"/>
  <c r="R118" i="5"/>
  <c r="X5" i="5"/>
  <c r="AB121" i="5"/>
  <c r="R130" i="5"/>
  <c r="AB131" i="5"/>
  <c r="AB153" i="5"/>
  <c r="R162" i="5"/>
  <c r="AB163" i="5"/>
  <c r="AB185" i="5"/>
  <c r="AB195" i="5"/>
  <c r="R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F209"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AB123" i="5"/>
  <c r="AB145" i="5"/>
  <c r="R149" i="5"/>
  <c r="X153" i="5"/>
  <c r="R154" i="5"/>
  <c r="AB155" i="5"/>
  <c r="AB177" i="5"/>
  <c r="X185" i="5"/>
  <c r="R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X197" i="5"/>
  <c r="R198" i="5"/>
  <c r="AB199"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J344" i="5"/>
  <c r="AB350" i="5"/>
  <c r="I368" i="5"/>
  <c r="AB373" i="5"/>
  <c r="J376" i="5"/>
  <c r="H380" i="5"/>
  <c r="AB382" i="5"/>
  <c r="AB385" i="5"/>
  <c r="R471" i="5"/>
  <c r="I471" i="5"/>
  <c r="F471" i="5"/>
  <c r="R499" i="5"/>
  <c r="J499" i="5"/>
  <c r="I499" i="5"/>
  <c r="H499" i="5"/>
  <c r="F499" i="5"/>
  <c r="R531" i="5"/>
  <c r="J531" i="5"/>
  <c r="I531" i="5"/>
  <c r="H531" i="5"/>
  <c r="F531" i="5"/>
  <c r="X531" i="5"/>
  <c r="AB213" i="5"/>
  <c r="AB217" i="5"/>
  <c r="AB221" i="5"/>
  <c r="H225" i="5"/>
  <c r="AB225" i="5"/>
  <c r="H229" i="5"/>
  <c r="AB229" i="5"/>
  <c r="H233" i="5"/>
  <c r="AB233"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X781" i="5"/>
  <c r="J781" i="5"/>
  <c r="I781" i="5"/>
  <c r="J787" i="5"/>
  <c r="I787" i="5"/>
  <c r="H787" i="5"/>
  <c r="F787" i="5"/>
  <c r="X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X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AB703" i="5"/>
  <c r="F708" i="5"/>
  <c r="J711" i="5"/>
  <c r="I711" i="5"/>
  <c r="F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F704" i="5"/>
  <c r="F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J777" i="5"/>
  <c r="I777" i="5"/>
  <c r="H793" i="5"/>
  <c r="F793" i="5"/>
  <c r="X793" i="5"/>
  <c r="J793" i="5"/>
  <c r="I793" i="5"/>
  <c r="H797" i="5"/>
  <c r="F797" i="5"/>
  <c r="X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X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AB884" i="5"/>
  <c r="AB892" i="5"/>
  <c r="R906" i="5"/>
  <c r="I906" i="5"/>
  <c r="H906" i="5"/>
  <c r="X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X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F819" i="5"/>
  <c r="AB821" i="5"/>
  <c r="H826" i="5"/>
  <c r="R826" i="5"/>
  <c r="AB827" i="5"/>
  <c r="R828" i="5"/>
  <c r="I828" i="5"/>
  <c r="J831" i="5"/>
  <c r="I831" i="5"/>
  <c r="X832" i="5"/>
  <c r="R832" i="5"/>
  <c r="I832" i="5"/>
  <c r="R840" i="5"/>
  <c r="I840" i="5"/>
  <c r="F844" i="5"/>
  <c r="R848" i="5"/>
  <c r="I848" i="5"/>
  <c r="AB855" i="5"/>
  <c r="I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X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X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F1101" i="5"/>
  <c r="R1101" i="5"/>
  <c r="I865" i="5"/>
  <c r="X865" i="5"/>
  <c r="I881" i="5"/>
  <c r="I897" i="5"/>
  <c r="I913" i="5"/>
  <c r="X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X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H1389" i="5"/>
  <c r="F1389" i="5"/>
  <c r="R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X1208" i="5"/>
  <c r="J1216" i="5"/>
  <c r="I1216" i="5"/>
  <c r="H1216" i="5"/>
  <c r="F1221" i="5"/>
  <c r="J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R1268" i="5"/>
  <c r="J1268" i="5"/>
  <c r="I1268" i="5"/>
  <c r="F1268" i="5"/>
  <c r="R1276" i="5"/>
  <c r="J1276" i="5"/>
  <c r="I1276" i="5"/>
  <c r="F1276" i="5"/>
  <c r="X1276" i="5"/>
  <c r="R1280" i="5"/>
  <c r="J1280" i="5"/>
  <c r="I1280" i="5"/>
  <c r="R1284" i="5"/>
  <c r="J1284" i="5"/>
  <c r="I1284" i="5"/>
  <c r="F1284" i="5"/>
  <c r="R1288" i="5"/>
  <c r="J1288" i="5"/>
  <c r="I1288" i="5"/>
  <c r="F1288" i="5"/>
  <c r="X1288" i="5"/>
  <c r="R1296" i="5"/>
  <c r="J1296" i="5"/>
  <c r="I1296" i="5"/>
  <c r="F1296" i="5"/>
  <c r="R1300" i="5"/>
  <c r="J1300" i="5"/>
  <c r="I1300" i="5"/>
  <c r="F1300" i="5"/>
  <c r="R1312" i="5"/>
  <c r="J1312" i="5"/>
  <c r="F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I1344" i="5"/>
  <c r="AB1354" i="5"/>
  <c r="I1355" i="5"/>
  <c r="H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H1357" i="5"/>
  <c r="F1357" i="5"/>
  <c r="I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S1160" i="5"/>
  <c r="F1161" i="5"/>
  <c r="I1165" i="5"/>
  <c r="F1166" i="5"/>
  <c r="AB1166" i="5"/>
  <c r="S1174" i="5"/>
  <c r="AB1179" i="5"/>
  <c r="J1182" i="5"/>
  <c r="H1190" i="5"/>
  <c r="S1192" i="5"/>
  <c r="F1198" i="5"/>
  <c r="AB1198" i="5"/>
  <c r="S1206" i="5"/>
  <c r="AB1211" i="5"/>
  <c r="J1214" i="5"/>
  <c r="S1224" i="5"/>
  <c r="F1225"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X1541" i="5"/>
  <c r="S1142" i="5"/>
  <c r="AB1167" i="5"/>
  <c r="F1186" i="5"/>
  <c r="AB1186" i="5"/>
  <c r="AB1199" i="5"/>
  <c r="F1218" i="5"/>
  <c r="AB1218" i="5"/>
  <c r="AB1231" i="5"/>
  <c r="F1250" i="5"/>
  <c r="AB1250" i="5"/>
  <c r="X1257" i="5"/>
  <c r="R1257" i="5"/>
  <c r="R1261" i="5"/>
  <c r="R1265" i="5"/>
  <c r="X1269" i="5"/>
  <c r="R1269" i="5"/>
  <c r="X1273" i="5"/>
  <c r="R1273" i="5"/>
  <c r="R1277" i="5"/>
  <c r="R1281" i="5"/>
  <c r="R1289" i="5"/>
  <c r="R1293" i="5"/>
  <c r="X1301" i="5"/>
  <c r="R1301" i="5"/>
  <c r="X1305" i="5"/>
  <c r="R1305" i="5"/>
  <c r="R1309" i="5"/>
  <c r="X1321" i="5"/>
  <c r="R1321" i="5"/>
  <c r="R1333" i="5"/>
  <c r="R1337" i="5"/>
  <c r="J1353" i="5"/>
  <c r="R1356" i="5"/>
  <c r="J1356" i="5"/>
  <c r="I1356" i="5"/>
  <c r="H1356" i="5"/>
  <c r="AB1357" i="5"/>
  <c r="S1361" i="5"/>
  <c r="R1363" i="5"/>
  <c r="AB1370" i="5"/>
  <c r="H1371" i="5"/>
  <c r="R1371" i="5"/>
  <c r="AB1379" i="5"/>
  <c r="R1380" i="5"/>
  <c r="J1380" i="5"/>
  <c r="S1389" i="5"/>
  <c r="F1393" i="5"/>
  <c r="I1395" i="5"/>
  <c r="H1395" i="5"/>
  <c r="X1395" i="5"/>
  <c r="F1395" i="5"/>
  <c r="S1426" i="5"/>
  <c r="AB1441" i="5"/>
  <c r="S1441" i="5"/>
  <c r="J1442" i="5"/>
  <c r="I1442" i="5"/>
  <c r="R1442" i="5"/>
  <c r="H1442" i="5"/>
  <c r="AB1452" i="5"/>
  <c r="S1452" i="5"/>
  <c r="H1453" i="5"/>
  <c r="R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J1514" i="5"/>
  <c r="I1514" i="5"/>
  <c r="R1514" i="5"/>
  <c r="H1514" i="5"/>
  <c r="F1519" i="5"/>
  <c r="R1519" i="5"/>
  <c r="H1519" i="5"/>
  <c r="X1519" i="5"/>
  <c r="F1543" i="5"/>
  <c r="R1543" i="5"/>
  <c r="J1543" i="5"/>
  <c r="I1543" i="5"/>
  <c r="S1341" i="5"/>
  <c r="X1349"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R1431" i="5"/>
  <c r="F1439" i="5"/>
  <c r="R1439" i="5"/>
  <c r="AB1448" i="5"/>
  <c r="J1449" i="5"/>
  <c r="H1449" i="5"/>
  <c r="H1452" i="5"/>
  <c r="F1452" i="5"/>
  <c r="X1452" i="5"/>
  <c r="J1454" i="5"/>
  <c r="I1454" i="5"/>
  <c r="AB1480" i="5"/>
  <c r="S1482" i="5"/>
  <c r="AB1482" i="5"/>
  <c r="J1490" i="5"/>
  <c r="I1490" i="5"/>
  <c r="I1504" i="5"/>
  <c r="H1504" i="5"/>
  <c r="F1507" i="5"/>
  <c r="R1507" i="5"/>
  <c r="AB1508" i="5"/>
  <c r="S1514" i="5"/>
  <c r="AB1514" i="5"/>
  <c r="J1522" i="5"/>
  <c r="I1522" i="5"/>
  <c r="AB1626" i="5"/>
  <c r="S1626" i="5"/>
  <c r="AB1698" i="5"/>
  <c r="S1698" i="5"/>
  <c r="AB2470" i="5"/>
  <c r="S2470" i="5"/>
  <c r="J1406" i="5"/>
  <c r="J1414" i="5"/>
  <c r="J1422" i="5"/>
  <c r="X1423" i="5"/>
  <c r="AB1423" i="5"/>
  <c r="J1430"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R1751" i="5"/>
  <c r="J1751" i="5"/>
  <c r="I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AB1419" i="5"/>
  <c r="J1423" i="5"/>
  <c r="X1427" i="5"/>
  <c r="AB1427" i="5"/>
  <c r="J1431" i="5"/>
  <c r="AB1435" i="5"/>
  <c r="J1439" i="5"/>
  <c r="R1448" i="5"/>
  <c r="R1449" i="5"/>
  <c r="F1451" i="5"/>
  <c r="R1451" i="5"/>
  <c r="H1454" i="5"/>
  <c r="AB1460" i="5"/>
  <c r="AB1461" i="5"/>
  <c r="J1466" i="5"/>
  <c r="I1466" i="5"/>
  <c r="R1480" i="5"/>
  <c r="X1491" i="5"/>
  <c r="I1492" i="5"/>
  <c r="H1492" i="5"/>
  <c r="F1492" i="5"/>
  <c r="F1495" i="5"/>
  <c r="AB1496" i="5"/>
  <c r="AB1501" i="5"/>
  <c r="S1502" i="5"/>
  <c r="AB1502" i="5"/>
  <c r="S1508" i="5"/>
  <c r="J1511" i="5"/>
  <c r="X1523" i="5"/>
  <c r="I1524" i="5"/>
  <c r="H1524" i="5"/>
  <c r="F1524"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I1741" i="5"/>
  <c r="H1741" i="5"/>
  <c r="F1741" i="5"/>
  <c r="J1768" i="5"/>
  <c r="I1768" i="5"/>
  <c r="H1768" i="5"/>
  <c r="X1768" i="5"/>
  <c r="F1768" i="5"/>
  <c r="R1773" i="5"/>
  <c r="J1773" i="5"/>
  <c r="I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I1632" i="5"/>
  <c r="H1632" i="5"/>
  <c r="AB1643" i="5"/>
  <c r="AB1658" i="5"/>
  <c r="S1658" i="5"/>
  <c r="AB1675" i="5"/>
  <c r="AB1690" i="5"/>
  <c r="S1690" i="5"/>
  <c r="AB1707" i="5"/>
  <c r="AB1722" i="5"/>
  <c r="S1722" i="5"/>
  <c r="R1728" i="5"/>
  <c r="J1728" i="5"/>
  <c r="H1728" i="5"/>
  <c r="S1744" i="5"/>
  <c r="AB1744" i="5"/>
  <c r="H1749" i="5"/>
  <c r="AB1910" i="5"/>
  <c r="S1910" i="5"/>
  <c r="AB1547" i="5"/>
  <c r="J1553" i="5"/>
  <c r="X1557" i="5"/>
  <c r="R1557" i="5"/>
  <c r="J1557" i="5"/>
  <c r="X1561" i="5"/>
  <c r="R1561" i="5"/>
  <c r="J1561" i="5"/>
  <c r="R1565" i="5"/>
  <c r="J1565" i="5"/>
  <c r="R1569" i="5"/>
  <c r="J1569" i="5"/>
  <c r="X1573" i="5"/>
  <c r="R1573" i="5"/>
  <c r="J1573" i="5"/>
  <c r="R1577" i="5"/>
  <c r="J1581" i="5"/>
  <c r="R1585" i="5"/>
  <c r="J1585" i="5"/>
  <c r="R1589" i="5"/>
  <c r="J1589" i="5"/>
  <c r="R1597" i="5"/>
  <c r="J1597" i="5"/>
  <c r="R1601" i="5"/>
  <c r="J1601" i="5"/>
  <c r="X1605" i="5"/>
  <c r="R1605" i="5"/>
  <c r="J1605" i="5"/>
  <c r="R1613" i="5"/>
  <c r="J1613"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5" i="5"/>
  <c r="H1790" i="5"/>
  <c r="H1794" i="5"/>
  <c r="X1797"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I1911" i="5"/>
  <c r="F1911" i="5"/>
  <c r="J1943" i="5"/>
  <c r="I1943" i="5"/>
  <c r="H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AB1810" i="5"/>
  <c r="R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J1907" i="5"/>
  <c r="I1907" i="5"/>
  <c r="F1907" i="5"/>
  <c r="R1923" i="5"/>
  <c r="J1923" i="5"/>
  <c r="H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X1836" i="5"/>
  <c r="R1843" i="5"/>
  <c r="J1843" i="5"/>
  <c r="R1847" i="5"/>
  <c r="J1847" i="5"/>
  <c r="R1851" i="5"/>
  <c r="J1851" i="5"/>
  <c r="AB1854" i="5"/>
  <c r="S1856" i="5"/>
  <c r="AB1918" i="5"/>
  <c r="S1918" i="5"/>
  <c r="R1975" i="5"/>
  <c r="J1975" i="5"/>
  <c r="H1975" i="5"/>
  <c r="F1975" i="5"/>
  <c r="AB2034" i="5"/>
  <c r="AB2083" i="5"/>
  <c r="S2083" i="5"/>
  <c r="S1813" i="5"/>
  <c r="H1816" i="5"/>
  <c r="AB1824" i="5"/>
  <c r="F1836" i="5"/>
  <c r="R1838" i="5"/>
  <c r="I1838" i="5"/>
  <c r="H1838" i="5"/>
  <c r="AB1853" i="5"/>
  <c r="S1853" i="5"/>
  <c r="AB1870" i="5"/>
  <c r="H1879" i="5"/>
  <c r="F1879" i="5"/>
  <c r="R1887" i="5"/>
  <c r="H1887" i="5"/>
  <c r="F1887" i="5"/>
  <c r="J1887" i="5"/>
  <c r="R1895" i="5"/>
  <c r="H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X1838"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S1876" i="5"/>
  <c r="I1878" i="5"/>
  <c r="F1878" i="5"/>
  <c r="S1884" i="5"/>
  <c r="I1886" i="5"/>
  <c r="F1886" i="5"/>
  <c r="S1892" i="5"/>
  <c r="I1894" i="5"/>
  <c r="F1894" i="5"/>
  <c r="S1900" i="5"/>
  <c r="I1902" i="5"/>
  <c r="F1902" i="5"/>
  <c r="J1908" i="5"/>
  <c r="X1912" i="5"/>
  <c r="J1912" i="5"/>
  <c r="X1916" i="5"/>
  <c r="J1916"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J1892" i="5"/>
  <c r="J1900" i="5"/>
  <c r="S1908" i="5"/>
  <c r="S1912" i="5"/>
  <c r="S1916" i="5"/>
  <c r="S1920" i="5"/>
  <c r="S1924" i="5"/>
  <c r="AB1924" i="5"/>
  <c r="S1945" i="5"/>
  <c r="X1948" i="5"/>
  <c r="R1948" i="5"/>
  <c r="J1948" i="5"/>
  <c r="J1971" i="5"/>
  <c r="I1971" i="5"/>
  <c r="H1971" i="5"/>
  <c r="AB1985" i="5"/>
  <c r="S1985" i="5"/>
  <c r="X2003"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J1939" i="5"/>
  <c r="I1939" i="5"/>
  <c r="H1939" i="5"/>
  <c r="AB1946" i="5"/>
  <c r="AB1961" i="5"/>
  <c r="S1961" i="5"/>
  <c r="AB1974"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J1886" i="5"/>
  <c r="H1889" i="5"/>
  <c r="I1890" i="5"/>
  <c r="F1890" i="5"/>
  <c r="J1894" i="5"/>
  <c r="H1897"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4" i="5"/>
  <c r="X1976" i="5"/>
  <c r="X1980" i="5"/>
  <c r="X1996" i="5"/>
  <c r="X2004" i="5"/>
  <c r="X2020" i="5"/>
  <c r="X2036" i="5"/>
  <c r="R2053" i="5"/>
  <c r="R206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F2271" i="5"/>
  <c r="J2271" i="5"/>
  <c r="R2271" i="5"/>
  <c r="I2271" i="5"/>
  <c r="H2271" i="5"/>
  <c r="I2316" i="5"/>
  <c r="H2316" i="5"/>
  <c r="R2316" i="5"/>
  <c r="X2316" i="5"/>
  <c r="J2316" i="5"/>
  <c r="F2316" i="5"/>
  <c r="J2371" i="5"/>
  <c r="R2371" i="5"/>
  <c r="I2371" i="5"/>
  <c r="H2371" i="5"/>
  <c r="F2371" i="5"/>
  <c r="X2371" i="5"/>
  <c r="R2117" i="5"/>
  <c r="F2126"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X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X2285" i="5"/>
  <c r="F2285" i="5"/>
  <c r="J2177" i="5"/>
  <c r="J2185" i="5"/>
  <c r="J2189" i="5"/>
  <c r="AB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X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X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c r="G51" i="6"/>
  <c r="G16" i="6"/>
  <c r="H16" i="6"/>
  <c r="B19" i="6"/>
  <c r="A38" i="2"/>
  <c r="J4" i="5"/>
  <c r="B41" i="4"/>
  <c r="A27" i="6" s="1"/>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B34" i="4" s="1"/>
  <c r="A21" i="6" s="1"/>
  <c r="B40" i="4"/>
  <c r="F4" i="5"/>
  <c r="A2" i="2"/>
  <c r="A19" i="2"/>
  <c r="A37" i="2"/>
  <c r="A54" i="2"/>
  <c r="A72" i="2"/>
  <c r="C8" i="3"/>
  <c r="C16" i="3"/>
  <c r="C24" i="3"/>
  <c r="D2" i="4"/>
  <c r="B17" i="4"/>
  <c r="A9" i="6" s="1"/>
  <c r="H4" i="5"/>
  <c r="J14" i="6"/>
  <c r="J15" i="6"/>
  <c r="J16" i="6"/>
  <c r="J17" i="6"/>
  <c r="J25" i="6"/>
  <c r="I26" i="6"/>
  <c r="C26" i="6" s="1"/>
  <c r="J37" i="6"/>
  <c r="J45" i="6"/>
  <c r="I46" i="6"/>
  <c r="I54" i="6"/>
  <c r="C54" i="6" s="1"/>
  <c r="J63" i="6"/>
  <c r="J64" i="6"/>
  <c r="J66" i="6"/>
  <c r="I67" i="6"/>
  <c r="A1" i="8"/>
  <c r="I19" i="6"/>
  <c r="J26" i="6"/>
  <c r="I27" i="6"/>
  <c r="C27" i="6" s="1"/>
  <c r="I39" i="6"/>
  <c r="C39" i="6" s="1"/>
  <c r="J46" i="6"/>
  <c r="I47" i="6"/>
  <c r="J54" i="6"/>
  <c r="I55" i="6"/>
  <c r="C55" i="6" s="1"/>
  <c r="I56" i="6"/>
  <c r="L65" i="6"/>
  <c r="J67" i="6"/>
  <c r="I68" i="6"/>
  <c r="I69" i="6"/>
  <c r="A4" i="8"/>
  <c r="A23" i="2"/>
  <c r="A40" i="2"/>
  <c r="A49" i="2"/>
  <c r="A65" i="2"/>
  <c r="B2" i="3"/>
  <c r="B6" i="3"/>
  <c r="B10" i="3"/>
  <c r="B14" i="3"/>
  <c r="B22" i="3"/>
  <c r="B26" i="3"/>
  <c r="B30" i="3"/>
  <c r="I4" i="4"/>
  <c r="B12" i="4"/>
  <c r="B20" i="4"/>
  <c r="A11" i="6" s="1"/>
  <c r="B45" i="4"/>
  <c r="A30" i="6"/>
  <c r="I74" i="4"/>
  <c r="B89" i="4"/>
  <c r="A63" i="6" s="1"/>
  <c r="K4" i="5"/>
  <c r="A15" i="2"/>
  <c r="A32" i="2"/>
  <c r="A50" i="2"/>
  <c r="A66" i="2"/>
  <c r="C6" i="3"/>
  <c r="C14" i="3"/>
  <c r="C22" i="3"/>
  <c r="C30" i="3"/>
  <c r="B27" i="4"/>
  <c r="B33" i="4" s="1"/>
  <c r="A20" i="6" s="1"/>
  <c r="B43" i="4"/>
  <c r="A28" i="6" s="1"/>
  <c r="A3" i="6"/>
  <c r="J19" i="6"/>
  <c r="I20" i="6"/>
  <c r="C20" i="6" s="1"/>
  <c r="J27" i="6"/>
  <c r="I29" i="6"/>
  <c r="C29" i="6" s="1"/>
  <c r="I30" i="6"/>
  <c r="I31" i="6"/>
  <c r="C31" i="6" s="1"/>
  <c r="I32" i="6"/>
  <c r="C32" i="6" s="1"/>
  <c r="J39" i="6"/>
  <c r="I40" i="6"/>
  <c r="C40" i="6" s="1"/>
  <c r="J47" i="6"/>
  <c r="J55" i="6"/>
  <c r="J56" i="6"/>
  <c r="I57" i="6"/>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C41" i="6" s="1"/>
  <c r="I49" i="6"/>
  <c r="C49" i="6" s="1"/>
  <c r="J57" i="6"/>
  <c r="I58" i="6"/>
  <c r="C58" i="6" s="1"/>
  <c r="L67" i="6"/>
  <c r="A1" i="7"/>
  <c r="D4" i="8"/>
  <c r="C3" i="6"/>
  <c r="I4" i="6"/>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I10" i="6"/>
  <c r="I11" i="6"/>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J51" i="6"/>
  <c r="I52" i="6"/>
  <c r="C52" i="6" s="1"/>
  <c r="J60" i="6"/>
  <c r="I62" i="6"/>
  <c r="C62" i="6" s="1"/>
  <c r="I65" i="6"/>
  <c r="D5" i="7"/>
  <c r="B10" i="4"/>
  <c r="A6" i="6" s="1"/>
  <c r="B18" i="4"/>
  <c r="A10" i="6" s="1"/>
  <c r="G25" i="4"/>
  <c r="G43"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X2165" i="5"/>
  <c r="J2069" i="5"/>
  <c r="I2069" i="5"/>
  <c r="J1967" i="5"/>
  <c r="I987" i="5"/>
  <c r="H65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165" i="5"/>
  <c r="X37" i="5"/>
  <c r="X504" i="5"/>
  <c r="X338" i="5"/>
  <c r="X121" i="5"/>
  <c r="X323" i="5"/>
  <c r="X483" i="5"/>
  <c r="X326" i="5"/>
  <c r="X310" i="5"/>
  <c r="X146" i="5"/>
  <c r="X498" i="5"/>
  <c r="X558" i="5"/>
  <c r="X535" i="5"/>
  <c r="X21" i="5"/>
  <c r="X149" i="5"/>
  <c r="X530" i="5"/>
  <c r="X122" i="5"/>
  <c r="X546" i="5"/>
  <c r="X559" i="5"/>
  <c r="S532" i="5"/>
  <c r="S356" i="5"/>
  <c r="X318" i="5"/>
  <c r="X154" i="5"/>
  <c r="X20" i="5"/>
  <c r="X233" i="5"/>
  <c r="X70" i="5"/>
  <c r="X98" i="5"/>
  <c r="X241" i="5"/>
  <c r="X198" i="5"/>
  <c r="X134" i="5"/>
  <c r="X234" i="5"/>
  <c r="X174" i="5"/>
  <c r="X34" i="5"/>
  <c r="S343" i="5"/>
  <c r="X158" i="5"/>
  <c r="X114" i="5"/>
  <c r="X333" i="5"/>
  <c r="X82" i="5"/>
  <c r="X78" i="5"/>
  <c r="X335" i="5"/>
  <c r="X282" i="5"/>
  <c r="X206" i="5"/>
  <c r="X162" i="5"/>
  <c r="X38" i="5"/>
  <c r="X138" i="5"/>
  <c r="X142" i="5"/>
  <c r="X126" i="5"/>
  <c r="X217" i="5"/>
  <c r="X278" i="5"/>
  <c r="X182" i="5"/>
  <c r="X86" i="5"/>
  <c r="X202" i="5"/>
  <c r="X369" i="5"/>
  <c r="X46" i="5"/>
  <c r="S315" i="5"/>
  <c r="X96" i="5"/>
  <c r="X48" i="5"/>
  <c r="X22" i="5"/>
  <c r="X327" i="5"/>
  <c r="X118" i="5"/>
  <c r="X311" i="5"/>
  <c r="X253" i="5"/>
  <c r="X54" i="5"/>
  <c r="X50" i="5"/>
  <c r="X317" i="5"/>
  <c r="X66" i="5"/>
  <c r="X62" i="5"/>
  <c r="S357" i="5"/>
  <c r="X90" i="5"/>
  <c r="X130" i="5"/>
  <c r="X383" i="5"/>
  <c r="S383" i="5"/>
  <c r="X313" i="5"/>
  <c r="X92" i="5"/>
  <c r="X76" i="5"/>
  <c r="X44" i="5"/>
  <c r="X250" i="5"/>
  <c r="X285" i="5"/>
  <c r="X321" i="5"/>
  <c r="X24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R2301" i="5"/>
  <c r="X1593" i="5"/>
  <c r="R1051" i="5"/>
  <c r="R1015" i="5"/>
  <c r="I1039" i="5"/>
  <c r="F1320" i="5"/>
  <c r="R852" i="5"/>
  <c r="F1947" i="5"/>
  <c r="H1947" i="5"/>
  <c r="I1381" i="5"/>
  <c r="X872" i="5"/>
  <c r="J463" i="5"/>
  <c r="I1947" i="5"/>
  <c r="R1665" i="5"/>
  <c r="X1158" i="5"/>
  <c r="H463" i="5"/>
  <c r="X23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X2480" i="5"/>
  <c r="F1859" i="5"/>
  <c r="X1859"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R808" i="5"/>
  <c r="J239" i="5"/>
  <c r="J2133" i="5"/>
  <c r="J2161" i="5"/>
  <c r="X1919" i="5"/>
  <c r="I1716" i="5"/>
  <c r="H1426" i="5"/>
  <c r="H1329" i="5"/>
  <c r="I608" i="5"/>
  <c r="F808" i="5"/>
  <c r="J314" i="5"/>
  <c r="H239"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942" i="5"/>
  <c r="H391" i="5"/>
  <c r="J720" i="5"/>
  <c r="J2454" i="5"/>
  <c r="F2215" i="5"/>
  <c r="X2215" i="5"/>
  <c r="R2164" i="5"/>
  <c r="I2043" i="5"/>
  <c r="R1657" i="5"/>
  <c r="R1652" i="5"/>
  <c r="H1708" i="5"/>
  <c r="X1644"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2417" i="5"/>
  <c r="H1842" i="5"/>
  <c r="R1855" i="5"/>
  <c r="X1811" i="5"/>
  <c r="H1317" i="5"/>
  <c r="I979" i="5"/>
  <c r="X869" i="5"/>
  <c r="F888" i="5"/>
  <c r="R730"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X1494" i="5"/>
  <c r="X1190" i="5"/>
  <c r="J1352" i="5"/>
  <c r="I1292" i="5"/>
  <c r="R875" i="5"/>
  <c r="R738" i="5"/>
  <c r="I717" i="5"/>
  <c r="R718" i="5"/>
  <c r="F757" i="5"/>
  <c r="I306" i="5"/>
  <c r="R207" i="5"/>
  <c r="F281" i="5"/>
  <c r="X1510" i="5"/>
  <c r="F1190" i="5"/>
  <c r="I983" i="5"/>
  <c r="J1292" i="5"/>
  <c r="X974" i="5"/>
  <c r="F749" i="5"/>
  <c r="J717" i="5"/>
  <c r="H640" i="5"/>
  <c r="H588" i="5"/>
  <c r="R435" i="5"/>
  <c r="H431" i="5"/>
  <c r="I281" i="5"/>
  <c r="F2061" i="5"/>
  <c r="H556" i="5"/>
  <c r="H2197" i="5"/>
  <c r="F2405" i="5"/>
  <c r="F2386" i="5"/>
  <c r="R2289" i="5"/>
  <c r="X2154" i="5"/>
  <c r="R2160" i="5"/>
  <c r="I2100" i="5"/>
  <c r="R2035"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R71" i="5"/>
  <c r="F2381" i="5"/>
  <c r="X2405" i="5"/>
  <c r="J2386" i="5"/>
  <c r="R2180" i="5"/>
  <c r="H2160" i="5"/>
  <c r="F2100" i="5"/>
  <c r="R1952" i="5"/>
  <c r="H2035" i="5"/>
  <c r="F1867" i="5"/>
  <c r="R1786" i="5"/>
  <c r="R1131" i="5"/>
  <c r="R1304" i="5"/>
  <c r="I971" i="5"/>
  <c r="F1074" i="5"/>
  <c r="F971" i="5"/>
  <c r="I817" i="5"/>
  <c r="I330" i="5"/>
  <c r="J379" i="5"/>
  <c r="I303" i="5"/>
  <c r="R2386" i="5"/>
  <c r="I2160" i="5"/>
  <c r="I2035" i="5"/>
  <c r="X1786" i="5"/>
  <c r="I1471" i="5"/>
  <c r="R1471" i="5"/>
  <c r="R971" i="5"/>
  <c r="H1145" i="5"/>
  <c r="H971" i="5"/>
  <c r="J817" i="5"/>
  <c r="R817" i="5"/>
  <c r="F303" i="5"/>
  <c r="R1055" i="5"/>
  <c r="I891" i="5"/>
  <c r="H867" i="5"/>
  <c r="R712" i="5"/>
  <c r="R427" i="5"/>
  <c r="R608" i="5"/>
  <c r="J712" i="5"/>
  <c r="J2465" i="5"/>
  <c r="F1696" i="5"/>
  <c r="I2205" i="5"/>
  <c r="R2205" i="5"/>
  <c r="J2205" i="5"/>
  <c r="H2205" i="5"/>
  <c r="F2205" i="5"/>
  <c r="X2205" i="5"/>
  <c r="X640" i="5"/>
  <c r="R640" i="5"/>
  <c r="J1067" i="5"/>
  <c r="H1067" i="5"/>
  <c r="X672" i="5"/>
  <c r="R672" i="5"/>
  <c r="R175" i="5"/>
  <c r="H808" i="5"/>
  <c r="J808"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R191" i="5"/>
  <c r="R103" i="5"/>
  <c r="R314" i="5"/>
  <c r="H314" i="5"/>
  <c r="R330" i="5"/>
  <c r="H330" i="5"/>
  <c r="J1510" i="5"/>
  <c r="X1138" i="5"/>
  <c r="H891" i="5"/>
  <c r="H915" i="5"/>
  <c r="J608" i="5"/>
  <c r="X712" i="5"/>
  <c r="X2189" i="5"/>
  <c r="I2189" i="5"/>
  <c r="H2189" i="5"/>
  <c r="I1851" i="5"/>
  <c r="F1851" i="5"/>
  <c r="I1633" i="5"/>
  <c r="F1633" i="5"/>
  <c r="I239" i="5"/>
  <c r="R239" i="5"/>
  <c r="F239" i="5"/>
  <c r="I391" i="5"/>
  <c r="F391" i="5"/>
  <c r="F915" i="5"/>
  <c r="H712" i="5"/>
  <c r="H427" i="5"/>
  <c r="I2213" i="5"/>
  <c r="R2213" i="5"/>
  <c r="J2213" i="5"/>
  <c r="H2213" i="5"/>
  <c r="F2213" i="5"/>
  <c r="J2381" i="5"/>
  <c r="I2381" i="5"/>
  <c r="X2381" i="5"/>
  <c r="J1309" i="5"/>
  <c r="I1309" i="5"/>
  <c r="J1325" i="5"/>
  <c r="F1325" i="5"/>
  <c r="R43" i="5"/>
  <c r="R91"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R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F2319" i="5"/>
  <c r="X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X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X1845" i="5"/>
  <c r="R2046" i="5"/>
  <c r="J2046" i="5"/>
  <c r="I2046" i="5"/>
  <c r="H2046" i="5"/>
  <c r="F2046" i="5"/>
  <c r="H1783" i="5"/>
  <c r="F1783" i="5"/>
  <c r="X1783" i="5"/>
  <c r="R1783" i="5"/>
  <c r="J1783" i="5"/>
  <c r="I1783" i="5"/>
  <c r="R1826" i="5"/>
  <c r="I1826" i="5"/>
  <c r="H1826" i="5"/>
  <c r="F1826" i="5"/>
  <c r="X1826" i="5"/>
  <c r="J1826" i="5"/>
  <c r="I1833" i="5"/>
  <c r="R1833" i="5"/>
  <c r="J1833" i="5"/>
  <c r="H1833" i="5"/>
  <c r="F1833" i="5"/>
  <c r="X1833"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X1592" i="5"/>
  <c r="R1517" i="5"/>
  <c r="J1517" i="5"/>
  <c r="H1517" i="5"/>
  <c r="I1517" i="5"/>
  <c r="F1517" i="5"/>
  <c r="J1244" i="5"/>
  <c r="I1244" i="5"/>
  <c r="R1244" i="5"/>
  <c r="H1244" i="5"/>
  <c r="X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R204" i="5"/>
  <c r="R116" i="5"/>
  <c r="R104" i="5"/>
  <c r="D37" i="4"/>
  <c r="D61" i="4"/>
  <c r="D31" i="4"/>
  <c r="D67" i="4"/>
  <c r="D55" i="4"/>
  <c r="A17" i="6"/>
  <c r="B35" i="4"/>
  <c r="A22" i="6" s="1"/>
  <c r="B46" i="6"/>
  <c r="G46" i="6"/>
  <c r="B26" i="6"/>
  <c r="G26" i="6"/>
  <c r="G21" i="6"/>
  <c r="H21" i="6"/>
  <c r="B36" i="6"/>
  <c r="G36" i="6"/>
  <c r="G20" i="6"/>
  <c r="H20" i="6"/>
  <c r="B45" i="6"/>
  <c r="G45" i="6"/>
  <c r="D17" i="6"/>
  <c r="H2439" i="5"/>
  <c r="F2439" i="5"/>
  <c r="X2439" i="5"/>
  <c r="R2439" i="5"/>
  <c r="J2439" i="5"/>
  <c r="I2439" i="5"/>
  <c r="F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R1706" i="5"/>
  <c r="J1706" i="5"/>
  <c r="I1690" i="5"/>
  <c r="H1690" i="5"/>
  <c r="F1690" i="5"/>
  <c r="X1690" i="5"/>
  <c r="R1690" i="5"/>
  <c r="J1690" i="5"/>
  <c r="I1674" i="5"/>
  <c r="H1674" i="5"/>
  <c r="F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H1108" i="5"/>
  <c r="F1108" i="5"/>
  <c r="X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F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X1295" i="5"/>
  <c r="F964" i="5"/>
  <c r="R964" i="5"/>
  <c r="I964" i="5"/>
  <c r="H964" i="5"/>
  <c r="J964" i="5"/>
  <c r="F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R192" i="5"/>
  <c r="A25" i="6"/>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X2276" i="5"/>
  <c r="H2262" i="5"/>
  <c r="F2262" i="5"/>
  <c r="X2262" i="5"/>
  <c r="R2262" i="5"/>
  <c r="J2262" i="5"/>
  <c r="I2262" i="5"/>
  <c r="I2131" i="5"/>
  <c r="H2131" i="5"/>
  <c r="F2131" i="5"/>
  <c r="X2131" i="5"/>
  <c r="R2131" i="5"/>
  <c r="J2131" i="5"/>
  <c r="H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R196" i="5"/>
  <c r="J208" i="5"/>
  <c r="H208" i="5"/>
  <c r="F208" i="5"/>
  <c r="I208" i="5"/>
  <c r="R208" i="5"/>
  <c r="R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R956" i="5"/>
  <c r="I956" i="5"/>
  <c r="J956" i="5"/>
  <c r="H956" i="5"/>
  <c r="X871" i="5"/>
  <c r="R871" i="5"/>
  <c r="I871" i="5"/>
  <c r="H871" i="5"/>
  <c r="F871" i="5"/>
  <c r="J871" i="5"/>
  <c r="R874" i="5"/>
  <c r="I874" i="5"/>
  <c r="H874" i="5"/>
  <c r="J874" i="5"/>
  <c r="F874" i="5"/>
  <c r="F853" i="5"/>
  <c r="X853" i="5"/>
  <c r="R853" i="5"/>
  <c r="I853" i="5"/>
  <c r="J853" i="5"/>
  <c r="H853" i="5"/>
  <c r="H818" i="5"/>
  <c r="X818" i="5"/>
  <c r="R818" i="5"/>
  <c r="J818" i="5"/>
  <c r="I818" i="5"/>
  <c r="F818" i="5"/>
  <c r="I625" i="5"/>
  <c r="H625" i="5"/>
  <c r="F625" i="5"/>
  <c r="R625" i="5"/>
  <c r="J625" i="5"/>
  <c r="J687" i="5"/>
  <c r="I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B65" i="4"/>
  <c r="A47" i="6" s="1"/>
  <c r="H2463" i="5"/>
  <c r="I2463" i="5"/>
  <c r="F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X1723" i="5"/>
  <c r="X1832"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X1505" i="5"/>
  <c r="I1505" i="5"/>
  <c r="I1343" i="5"/>
  <c r="X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R996" i="5"/>
  <c r="J996" i="5"/>
  <c r="I996" i="5"/>
  <c r="F952" i="5"/>
  <c r="R952" i="5"/>
  <c r="J952" i="5"/>
  <c r="I952" i="5"/>
  <c r="H952" i="5"/>
  <c r="F976" i="5"/>
  <c r="X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K67" i="6"/>
  <c r="D16" i="6"/>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A26" i="6"/>
  <c r="B70" i="4"/>
  <c r="A51" i="6" s="1"/>
  <c r="B52" i="4"/>
  <c r="A36" i="6" s="1"/>
  <c r="B58" i="4"/>
  <c r="A41" i="6" s="1"/>
  <c r="B64" i="4"/>
  <c r="A46" i="6" s="1"/>
  <c r="A14" i="6"/>
  <c r="B32" i="4"/>
  <c r="A19" i="6" s="1"/>
  <c r="D15" i="6"/>
  <c r="K66" i="6"/>
  <c r="H2471" i="5"/>
  <c r="I2471" i="5"/>
  <c r="F2471" i="5"/>
  <c r="R2471" i="5"/>
  <c r="J2471" i="5"/>
  <c r="H2486" i="5"/>
  <c r="I2486" i="5"/>
  <c r="F2486" i="5"/>
  <c r="R2486" i="5"/>
  <c r="J2486" i="5"/>
  <c r="X2486" i="5"/>
  <c r="F2402" i="5"/>
  <c r="X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I2175" i="5"/>
  <c r="H2175" i="5"/>
  <c r="F2175" i="5"/>
  <c r="R2175" i="5"/>
  <c r="J2175" i="5"/>
  <c r="X2175" i="5"/>
  <c r="F1860" i="5"/>
  <c r="X1860" i="5"/>
  <c r="R1860" i="5"/>
  <c r="J1860" i="5"/>
  <c r="I1860" i="5"/>
  <c r="H1860" i="5"/>
  <c r="I1853" i="5"/>
  <c r="H1853" i="5"/>
  <c r="F1853" i="5"/>
  <c r="R1853" i="5"/>
  <c r="J1853" i="5"/>
  <c r="X1853"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J212" i="5"/>
  <c r="I212" i="5"/>
  <c r="H212" i="5"/>
  <c r="F212" i="5"/>
  <c r="R212" i="5"/>
  <c r="R168" i="5"/>
  <c r="A16" i="6"/>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X2068" i="5"/>
  <c r="I2068" i="5"/>
  <c r="I2049" i="5"/>
  <c r="H2049" i="5"/>
  <c r="F2049" i="5"/>
  <c r="R2049" i="5"/>
  <c r="J2049" i="5"/>
  <c r="F1856" i="5"/>
  <c r="J1856" i="5"/>
  <c r="H1856" i="5"/>
  <c r="R1856" i="5"/>
  <c r="I1856" i="5"/>
  <c r="I1869" i="5"/>
  <c r="H1869" i="5"/>
  <c r="F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X589" i="5"/>
  <c r="X354" i="5"/>
  <c r="X597" i="5"/>
  <c r="S597" i="5"/>
  <c r="X505" i="5"/>
  <c r="X599" i="5"/>
  <c r="S599" i="5"/>
  <c r="X462" i="5"/>
  <c r="X346" i="5"/>
  <c r="X140" i="5"/>
  <c r="X502" i="5"/>
  <c r="X611" i="5"/>
  <c r="S611" i="5"/>
  <c r="X220" i="5"/>
  <c r="X398" i="5"/>
  <c r="X538" i="5"/>
  <c r="X577" i="5"/>
  <c r="X601" i="5"/>
  <c r="S601" i="5"/>
  <c r="X402" i="5"/>
  <c r="X340" i="5"/>
  <c r="X466" i="5"/>
  <c r="X467" i="5"/>
  <c r="X486" i="5"/>
  <c r="X427" i="5"/>
  <c r="X407" i="5"/>
  <c r="X152" i="5"/>
  <c r="X180" i="5"/>
  <c r="X375" i="5"/>
  <c r="X232" i="5"/>
  <c r="X264" i="5"/>
  <c r="X192" i="5"/>
  <c r="X410" i="5"/>
  <c r="X518" i="5"/>
  <c r="X176" i="5"/>
  <c r="X362" i="5"/>
  <c r="X522" i="5"/>
  <c r="X244" i="5"/>
  <c r="X276" i="5"/>
  <c r="X378" i="5"/>
  <c r="X151" i="5"/>
  <c r="X91" i="5"/>
  <c r="X281" i="5"/>
  <c r="X496" i="5"/>
  <c r="X103" i="5"/>
  <c r="X578"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609" i="5"/>
  <c r="X561" i="5"/>
  <c r="X386" i="5"/>
  <c r="X545" i="5"/>
  <c r="X575" i="5"/>
  <c r="X216" i="5"/>
  <c r="X534" i="5"/>
  <c r="S355" i="5"/>
  <c r="X541" i="5"/>
  <c r="X330" i="5"/>
  <c r="X602" i="5"/>
  <c r="S602" i="5"/>
  <c r="X562" i="5"/>
  <c r="X262" i="5"/>
  <c r="X350" i="5"/>
  <c r="X573" i="5"/>
  <c r="X430" i="5"/>
  <c r="X587" i="5"/>
  <c r="X450" i="5"/>
  <c r="X312" i="5"/>
  <c r="X156" i="5"/>
  <c r="X358" i="5"/>
  <c r="X434" i="5"/>
  <c r="X549" i="5"/>
  <c r="X124" i="5"/>
  <c r="X603" i="5"/>
  <c r="S603" i="5"/>
  <c r="X248" i="5"/>
  <c r="X280" i="5"/>
  <c r="X184" i="5"/>
  <c r="X104" i="5"/>
  <c r="X228" i="5"/>
  <c r="X374" i="5"/>
  <c r="X394" i="5"/>
  <c r="X605" i="5"/>
  <c r="S605" i="5"/>
  <c r="X279" i="5"/>
  <c r="X163" i="5"/>
  <c r="X443" i="5"/>
  <c r="X102" i="5"/>
  <c r="X189" i="5"/>
  <c r="X128" i="5"/>
  <c r="X422" i="5"/>
  <c r="X418" i="5"/>
  <c r="X172" i="5"/>
  <c r="X581" i="5"/>
  <c r="X554" i="5"/>
  <c r="X607" i="5"/>
  <c r="S607" i="5"/>
  <c r="X426" i="5"/>
  <c r="X489" i="5"/>
  <c r="X557" i="5"/>
  <c r="X501" i="5"/>
  <c r="X342" i="5"/>
  <c r="X473" i="5"/>
  <c r="X442" i="5"/>
  <c r="X132" i="5"/>
  <c r="X509" i="5"/>
  <c r="X211" i="5"/>
  <c r="X435" i="5"/>
  <c r="X576" i="5"/>
  <c r="X43" i="5"/>
  <c r="X215" i="5"/>
  <c r="X201" i="5"/>
  <c r="X556" i="5"/>
  <c r="X87" i="5"/>
  <c r="X314" i="5"/>
  <c r="S314" i="5"/>
  <c r="X463" i="5"/>
  <c r="X136" i="5"/>
  <c r="X474" i="5"/>
  <c r="X593" i="5"/>
  <c r="X414" i="5"/>
  <c r="X160" i="5"/>
  <c r="X460" i="5"/>
  <c r="X196" i="5"/>
  <c r="X240" i="5"/>
  <c r="X585" i="5"/>
  <c r="X120" i="5"/>
  <c r="X252" i="5"/>
  <c r="X284" i="5"/>
  <c r="X419" i="5"/>
  <c r="X261" i="5"/>
  <c r="X415" i="5"/>
  <c r="X608" i="5"/>
  <c r="X71" i="5"/>
  <c r="X574"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C19" i="6"/>
  <c r="K65" i="6"/>
  <c r="D24" i="6"/>
  <c r="X100" i="5"/>
  <c r="D27" i="6"/>
  <c r="D20" i="6"/>
  <c r="C2" i="6"/>
  <c r="B2" i="6"/>
  <c r="F57" i="6"/>
  <c r="H57" i="6"/>
  <c r="H54" i="6"/>
  <c r="F62" i="6"/>
  <c r="H62" i="6"/>
  <c r="F58" i="6"/>
  <c r="H58" i="6"/>
  <c r="F60" i="6"/>
  <c r="H60" i="6"/>
  <c r="F63" i="6"/>
  <c r="H63" i="6"/>
  <c r="F59" i="6"/>
  <c r="H59" i="6"/>
  <c r="F55" i="6"/>
  <c r="D25" i="6"/>
  <c r="D26" i="6"/>
  <c r="D21" i="6"/>
  <c r="C21" i="6"/>
  <c r="D22" i="6"/>
  <c r="H47" i="6"/>
  <c r="D47"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C46" i="6"/>
  <c r="D34" i="6"/>
  <c r="D31" i="6"/>
  <c r="C30" i="6"/>
  <c r="D30" i="6"/>
  <c r="D32" i="6"/>
  <c r="R16" i="5"/>
  <c r="R10" i="5"/>
  <c r="R13" i="5"/>
  <c r="R7" i="5"/>
  <c r="R17" i="5"/>
  <c r="R12" i="5"/>
  <c r="R9" i="5"/>
  <c r="R8" i="5"/>
  <c r="R15" i="5"/>
  <c r="R11" i="5"/>
  <c r="R14" i="5"/>
  <c r="C47" i="6"/>
  <c r="D60" i="6"/>
  <c r="D58" i="6"/>
  <c r="D63" i="6"/>
  <c r="D62" i="6"/>
  <c r="D54" i="6"/>
  <c r="D57" i="6"/>
  <c r="C57" i="6"/>
  <c r="F56" i="6"/>
  <c r="H56" i="6"/>
  <c r="H55" i="6"/>
  <c r="D59" i="6"/>
  <c r="X13" i="5"/>
  <c r="X10" i="5"/>
  <c r="X9" i="5"/>
  <c r="X12" i="5"/>
  <c r="X14" i="5"/>
  <c r="X17" i="5"/>
  <c r="X11" i="5"/>
  <c r="X15" i="5"/>
  <c r="X8" i="5"/>
  <c r="X7" i="5"/>
  <c r="X16" i="5"/>
  <c r="D55" i="6"/>
  <c r="D56" i="6"/>
  <c r="C56" i="6"/>
  <c r="S12" i="5"/>
  <c r="S20" i="5"/>
  <c r="S41" i="5"/>
  <c r="S29" i="5"/>
  <c r="S48" i="5"/>
  <c r="S56" i="5"/>
  <c r="S64" i="5"/>
  <c r="S72" i="5"/>
  <c r="S80" i="5"/>
  <c r="S11" i="5"/>
  <c r="S40" i="5"/>
  <c r="S83" i="5"/>
  <c r="S99" i="5"/>
  <c r="S123" i="5"/>
  <c r="S131" i="5"/>
  <c r="S61" i="5"/>
  <c r="S69" i="5"/>
  <c r="S92" i="5"/>
  <c r="S102" i="5"/>
  <c r="S104" i="5"/>
  <c r="S136" i="5"/>
  <c r="S6" i="5"/>
  <c r="S14" i="5"/>
  <c r="S22" i="5"/>
  <c r="S43" i="5"/>
  <c r="S31" i="5"/>
  <c r="S50" i="5"/>
  <c r="S58" i="5"/>
  <c r="S66" i="5"/>
  <c r="S74" i="5"/>
  <c r="S5" i="5"/>
  <c r="S13" i="5"/>
  <c r="S21" i="5"/>
  <c r="S42" i="5"/>
  <c r="S85" i="5"/>
  <c r="S93" i="5"/>
  <c r="S101" i="5"/>
  <c r="S109" i="5"/>
  <c r="S117" i="5"/>
  <c r="S125" i="5"/>
  <c r="S133" i="5"/>
  <c r="S28" i="5"/>
  <c r="S36" i="5"/>
  <c r="S55" i="5"/>
  <c r="S63" i="5"/>
  <c r="S71" i="5"/>
  <c r="S79" i="5"/>
  <c r="S100" i="5"/>
  <c r="S132" i="5"/>
  <c r="S110" i="5"/>
  <c r="S37" i="5"/>
  <c r="S112" i="5"/>
  <c r="S82" i="5"/>
  <c r="S106" i="5"/>
  <c r="G64" i="6" a="1"/>
  <c r="S8" i="5"/>
  <c r="S33" i="5"/>
  <c r="S60" i="5"/>
  <c r="S68" i="5"/>
  <c r="S15" i="5"/>
  <c r="S87" i="5"/>
  <c r="S95" i="5"/>
  <c r="S111" i="5"/>
  <c r="S127" i="5"/>
  <c r="S49" i="5"/>
  <c r="S73" i="5"/>
  <c r="S81" i="5"/>
  <c r="S108" i="5"/>
  <c r="S88" i="5"/>
  <c r="S114" i="5"/>
  <c r="S16" i="5"/>
  <c r="S24" i="5"/>
  <c r="S45" i="5"/>
  <c r="S52" i="5"/>
  <c r="S76" i="5"/>
  <c r="S7" i="5"/>
  <c r="S23" i="5"/>
  <c r="S44" i="5"/>
  <c r="S103" i="5"/>
  <c r="S119" i="5"/>
  <c r="S135" i="5"/>
  <c r="S30" i="5"/>
  <c r="S57" i="5"/>
  <c r="S65" i="5"/>
  <c r="S86" i="5"/>
  <c r="S118" i="5"/>
  <c r="S120" i="5"/>
  <c r="S47" i="5"/>
  <c r="S25" i="5"/>
  <c r="S10" i="5"/>
  <c r="S18" i="5"/>
  <c r="S39" i="5"/>
  <c r="S27" i="5"/>
  <c r="S35" i="5"/>
  <c r="S54" i="5"/>
  <c r="S62" i="5"/>
  <c r="S70" i="5"/>
  <c r="S78" i="5"/>
  <c r="S9" i="5"/>
  <c r="S17" i="5"/>
  <c r="S38" i="5"/>
  <c r="S46" i="5"/>
  <c r="S89" i="5"/>
  <c r="S97" i="5"/>
  <c r="S105" i="5"/>
  <c r="S113" i="5"/>
  <c r="S121" i="5"/>
  <c r="S129" i="5"/>
  <c r="S137" i="5"/>
  <c r="S32" i="5"/>
  <c r="S51" i="5"/>
  <c r="S59" i="5"/>
  <c r="S67" i="5"/>
  <c r="S75" i="5"/>
  <c r="S84" i="5"/>
  <c r="S116" i="5"/>
  <c r="S94" i="5"/>
  <c r="S126" i="5"/>
  <c r="S96" i="5"/>
  <c r="S128" i="5"/>
  <c r="S90" i="5"/>
  <c r="S122" i="5"/>
  <c r="S19" i="5"/>
  <c r="S91" i="5"/>
  <c r="S107" i="5"/>
  <c r="S115" i="5"/>
  <c r="S26" i="5"/>
  <c r="S34" i="5"/>
  <c r="S53" i="5"/>
  <c r="S77" i="5"/>
  <c r="S124" i="5"/>
  <c r="S134" i="5"/>
  <c r="S98" i="5"/>
  <c r="S130" i="5"/>
  <c r="C9" i="6" l="1"/>
  <c r="C8" i="6"/>
  <c r="C11" i="6"/>
  <c r="C7" i="6"/>
  <c r="B59" i="4"/>
  <c r="A42" i="6" s="1"/>
  <c r="C10" i="6"/>
  <c r="A15" i="6"/>
  <c r="C4" i="6"/>
  <c r="D74" i="4"/>
  <c r="D49" i="4"/>
  <c r="G1723" i="5"/>
  <c r="G1687" i="5"/>
  <c r="G1595" i="5"/>
  <c r="G1559" i="5"/>
  <c r="G1303" i="5"/>
  <c r="G1211" i="5"/>
  <c r="G1175" i="5"/>
  <c r="J1981" i="5"/>
  <c r="E1981" i="5"/>
  <c r="X1981" i="5" s="1"/>
  <c r="R1981" i="5"/>
  <c r="H1981" i="5"/>
  <c r="G1981" i="5"/>
  <c r="E1968" i="5"/>
  <c r="X1968" i="5" s="1"/>
  <c r="G1968" i="5"/>
  <c r="F1968" i="5"/>
  <c r="I1949" i="5"/>
  <c r="E1949" i="5"/>
  <c r="X1949" i="5" s="1"/>
  <c r="R1949" i="5"/>
  <c r="F1949" i="5"/>
  <c r="G1949" i="5"/>
  <c r="E1936" i="5"/>
  <c r="X1936" i="5" s="1"/>
  <c r="G1936" i="5"/>
  <c r="H1927" i="5"/>
  <c r="E1927" i="5"/>
  <c r="X1927" i="5" s="1"/>
  <c r="R1917" i="5"/>
  <c r="H1917" i="5"/>
  <c r="E1917" i="5"/>
  <c r="X1917" i="5" s="1"/>
  <c r="I1917" i="5"/>
  <c r="G1917" i="5"/>
  <c r="E1904" i="5"/>
  <c r="X1904" i="5" s="1"/>
  <c r="G1904" i="5"/>
  <c r="F1895" i="5"/>
  <c r="E1895" i="5"/>
  <c r="X1895" i="5" s="1"/>
  <c r="I1895" i="5"/>
  <c r="I1885" i="5"/>
  <c r="E1885" i="5"/>
  <c r="X1885" i="5" s="1"/>
  <c r="R1885" i="5"/>
  <c r="F1885" i="5"/>
  <c r="G1885" i="5"/>
  <c r="E493" i="5"/>
  <c r="X493" i="5" s="1"/>
  <c r="G493" i="5"/>
  <c r="E471" i="5"/>
  <c r="X471" i="5" s="1"/>
  <c r="J471" i="5"/>
  <c r="H471" i="5"/>
  <c r="G1819" i="5"/>
  <c r="G1783" i="5"/>
  <c r="G1691" i="5"/>
  <c r="G1655" i="5"/>
  <c r="G1563" i="5"/>
  <c r="G1435" i="5"/>
  <c r="G1399" i="5"/>
  <c r="G1307" i="5"/>
  <c r="G1271" i="5"/>
  <c r="G1179" i="5"/>
  <c r="G215" i="5"/>
  <c r="E1971" i="5"/>
  <c r="X1971" i="5" s="1"/>
  <c r="R1971" i="5"/>
  <c r="F1971" i="5"/>
  <c r="E1939" i="5"/>
  <c r="X1939" i="5" s="1"/>
  <c r="R1939" i="5"/>
  <c r="E1907" i="5"/>
  <c r="X1907" i="5" s="1"/>
  <c r="H1907" i="5"/>
  <c r="E1984" i="5"/>
  <c r="X1984" i="5" s="1"/>
  <c r="F1984" i="5"/>
  <c r="G1984" i="5"/>
  <c r="H1984" i="5"/>
  <c r="I1975" i="5"/>
  <c r="E1975" i="5"/>
  <c r="X1975" i="5" s="1"/>
  <c r="J1965" i="5"/>
  <c r="I1965" i="5"/>
  <c r="R1965" i="5"/>
  <c r="E1965" i="5"/>
  <c r="X1965" i="5" s="1"/>
  <c r="F1965" i="5"/>
  <c r="G1965" i="5"/>
  <c r="E1952" i="5"/>
  <c r="X1952" i="5" s="1"/>
  <c r="G1952" i="5"/>
  <c r="R1943" i="5"/>
  <c r="F1943" i="5"/>
  <c r="E1943" i="5"/>
  <c r="X1943" i="5" s="1"/>
  <c r="F1933" i="5"/>
  <c r="E1933" i="5"/>
  <c r="X1933" i="5" s="1"/>
  <c r="I1933" i="5"/>
  <c r="R1933" i="5"/>
  <c r="G1933" i="5"/>
  <c r="J1933" i="5"/>
  <c r="E1920" i="5"/>
  <c r="X1920" i="5" s="1"/>
  <c r="I1920" i="5"/>
  <c r="J1920" i="5"/>
  <c r="G1920" i="5"/>
  <c r="R1920" i="5"/>
  <c r="H1911" i="5"/>
  <c r="E1911" i="5"/>
  <c r="X1911" i="5" s="1"/>
  <c r="F1901" i="5"/>
  <c r="E1901" i="5"/>
  <c r="X1901" i="5" s="1"/>
  <c r="J1901" i="5"/>
  <c r="H1901" i="5"/>
  <c r="G1901" i="5"/>
  <c r="E1888" i="5"/>
  <c r="X1888" i="5" s="1"/>
  <c r="G1888" i="5"/>
  <c r="R1879" i="5"/>
  <c r="J1879" i="5"/>
  <c r="E1879" i="5"/>
  <c r="X1879" i="5" s="1"/>
  <c r="I1879" i="5"/>
  <c r="E1869" i="5"/>
  <c r="X1869" i="5" s="1"/>
  <c r="G1869" i="5"/>
  <c r="E1856" i="5"/>
  <c r="X1856" i="5" s="1"/>
  <c r="G1856" i="5"/>
  <c r="E1851" i="5"/>
  <c r="X1851" i="5" s="1"/>
  <c r="H1851" i="5"/>
  <c r="E1847" i="5"/>
  <c r="X1847" i="5" s="1"/>
  <c r="I1847" i="5"/>
  <c r="H1847" i="5"/>
  <c r="E1837" i="5"/>
  <c r="X1837" i="5" s="1"/>
  <c r="G1837" i="5"/>
  <c r="E1824" i="5"/>
  <c r="X1824" i="5" s="1"/>
  <c r="G1824" i="5"/>
  <c r="R1824" i="5"/>
  <c r="E1815" i="5"/>
  <c r="X1815" i="5" s="1"/>
  <c r="J1815" i="5"/>
  <c r="E1805" i="5"/>
  <c r="X1805" i="5" s="1"/>
  <c r="F1805" i="5"/>
  <c r="H1805" i="5"/>
  <c r="G1805" i="5"/>
  <c r="E1792" i="5"/>
  <c r="X1792" i="5" s="1"/>
  <c r="G1792" i="5"/>
  <c r="E1773" i="5"/>
  <c r="X1773" i="5" s="1"/>
  <c r="H1773" i="5"/>
  <c r="G1773" i="5"/>
  <c r="E1760" i="5"/>
  <c r="X1760" i="5" s="1"/>
  <c r="G1760" i="5"/>
  <c r="E1751" i="5"/>
  <c r="X1751" i="5" s="1"/>
  <c r="H1751" i="5"/>
  <c r="E1741" i="5"/>
  <c r="X1741" i="5" s="1"/>
  <c r="J1741" i="5"/>
  <c r="G1741" i="5"/>
  <c r="E1728" i="5"/>
  <c r="X1728" i="5" s="1"/>
  <c r="F1728" i="5"/>
  <c r="I1728" i="5"/>
  <c r="G1728" i="5"/>
  <c r="E1709" i="5"/>
  <c r="X1709" i="5" s="1"/>
  <c r="I1709" i="5"/>
  <c r="F1709" i="5"/>
  <c r="G1709" i="5"/>
  <c r="H1709" i="5"/>
  <c r="E1696" i="5"/>
  <c r="X1696" i="5" s="1"/>
  <c r="G1696" i="5"/>
  <c r="E1677" i="5"/>
  <c r="X1677" i="5" s="1"/>
  <c r="F1677" i="5"/>
  <c r="H1677" i="5"/>
  <c r="G1677" i="5"/>
  <c r="I1677" i="5"/>
  <c r="E1664" i="5"/>
  <c r="X1664" i="5" s="1"/>
  <c r="G1664" i="5"/>
  <c r="R1664" i="5"/>
  <c r="E1645" i="5"/>
  <c r="X1645" i="5" s="1"/>
  <c r="J1645" i="5"/>
  <c r="R1645" i="5"/>
  <c r="G1645" i="5"/>
  <c r="E1632" i="5"/>
  <c r="X1632" i="5" s="1"/>
  <c r="J1632" i="5"/>
  <c r="G1632" i="5"/>
  <c r="E1613" i="5"/>
  <c r="X1613" i="5" s="1"/>
  <c r="H1613" i="5"/>
  <c r="G1613" i="5"/>
  <c r="I1613" i="5"/>
  <c r="E1600" i="5"/>
  <c r="X1600" i="5" s="1"/>
  <c r="G1600" i="5"/>
  <c r="E1581" i="5"/>
  <c r="X1581" i="5" s="1"/>
  <c r="R1581" i="5"/>
  <c r="G1581" i="5"/>
  <c r="E1568" i="5"/>
  <c r="X1568" i="5" s="1"/>
  <c r="G1568" i="5"/>
  <c r="E1549" i="5"/>
  <c r="X1549" i="5" s="1"/>
  <c r="H1549" i="5"/>
  <c r="G1549" i="5"/>
  <c r="E1536" i="5"/>
  <c r="X1536" i="5" s="1"/>
  <c r="G1536" i="5"/>
  <c r="E1531" i="5"/>
  <c r="X1531" i="5" s="1"/>
  <c r="H1531" i="5"/>
  <c r="E1527" i="5"/>
  <c r="X1527" i="5" s="1"/>
  <c r="F1527" i="5"/>
  <c r="E1517" i="5"/>
  <c r="X1517" i="5" s="1"/>
  <c r="G1517" i="5"/>
  <c r="E1504" i="5"/>
  <c r="X1504" i="5" s="1"/>
  <c r="F1504" i="5"/>
  <c r="G1504" i="5"/>
  <c r="R1504" i="5"/>
  <c r="E1499" i="5"/>
  <c r="X1499" i="5" s="1"/>
  <c r="H1499" i="5"/>
  <c r="E1495" i="5"/>
  <c r="X1495" i="5" s="1"/>
  <c r="I1495" i="5"/>
  <c r="R1495" i="5"/>
  <c r="J1495" i="5"/>
  <c r="H1495" i="5"/>
  <c r="E1485" i="5"/>
  <c r="X1485" i="5" s="1"/>
  <c r="G1485" i="5"/>
  <c r="E1472" i="5"/>
  <c r="X1472" i="5" s="1"/>
  <c r="G1472" i="5"/>
  <c r="E1467" i="5"/>
  <c r="X1467" i="5" s="1"/>
  <c r="I1467" i="5"/>
  <c r="E1453" i="5"/>
  <c r="X1453" i="5" s="1"/>
  <c r="J1453" i="5"/>
  <c r="F1453" i="5"/>
  <c r="G1453" i="5"/>
  <c r="E1440" i="5"/>
  <c r="X1440" i="5" s="1"/>
  <c r="G1440" i="5"/>
  <c r="E1431" i="5"/>
  <c r="X1431" i="5" s="1"/>
  <c r="H1431" i="5"/>
  <c r="F1431" i="5"/>
  <c r="E1421" i="5"/>
  <c r="X1421" i="5" s="1"/>
  <c r="G1421" i="5"/>
  <c r="E1408" i="5"/>
  <c r="X1408" i="5" s="1"/>
  <c r="R1408" i="5"/>
  <c r="G1408" i="5"/>
  <c r="E1389" i="5"/>
  <c r="X1389" i="5" s="1"/>
  <c r="I1389" i="5"/>
  <c r="J1389" i="5"/>
  <c r="G1389" i="5"/>
  <c r="E1376" i="5"/>
  <c r="X1376" i="5" s="1"/>
  <c r="G1376" i="5"/>
  <c r="E1371" i="5"/>
  <c r="X1371" i="5" s="1"/>
  <c r="I1371" i="5"/>
  <c r="F1371" i="5"/>
  <c r="E1367" i="5"/>
  <c r="X1367" i="5" s="1"/>
  <c r="H1367" i="5"/>
  <c r="F1367" i="5"/>
  <c r="E1357" i="5"/>
  <c r="X1357" i="5" s="1"/>
  <c r="I1357" i="5"/>
  <c r="R1357" i="5"/>
  <c r="G1357" i="5"/>
  <c r="E1344" i="5"/>
  <c r="X1344" i="5" s="1"/>
  <c r="J1344" i="5"/>
  <c r="G1344" i="5"/>
  <c r="H1344" i="5"/>
  <c r="F1344" i="5"/>
  <c r="E1339" i="5"/>
  <c r="X1339" i="5" s="1"/>
  <c r="F1339" i="5"/>
  <c r="E1325" i="5"/>
  <c r="X1325" i="5" s="1"/>
  <c r="G1325" i="5"/>
  <c r="E1312" i="5"/>
  <c r="X1312" i="5" s="1"/>
  <c r="I1312" i="5"/>
  <c r="G1312" i="5"/>
  <c r="H1312" i="5"/>
  <c r="E1293" i="5"/>
  <c r="X1293" i="5" s="1"/>
  <c r="J1293" i="5"/>
  <c r="G1293" i="5"/>
  <c r="F1293" i="5"/>
  <c r="E1280" i="5"/>
  <c r="X1280" i="5" s="1"/>
  <c r="F1280" i="5"/>
  <c r="G1280" i="5"/>
  <c r="E1261" i="5"/>
  <c r="X1261" i="5" s="1"/>
  <c r="I1261" i="5"/>
  <c r="G1261" i="5"/>
  <c r="J1261" i="5"/>
  <c r="E1248" i="5"/>
  <c r="X1248" i="5" s="1"/>
  <c r="I1248" i="5"/>
  <c r="G1248" i="5"/>
  <c r="R1248" i="5"/>
  <c r="E1229" i="5"/>
  <c r="X1229" i="5" s="1"/>
  <c r="F1229" i="5"/>
  <c r="I1229" i="5"/>
  <c r="R1229" i="5"/>
  <c r="J1229" i="5"/>
  <c r="G1229" i="5"/>
  <c r="H1229" i="5"/>
  <c r="E1216" i="5"/>
  <c r="X1216" i="5" s="1"/>
  <c r="G1216" i="5"/>
  <c r="R1216" i="5"/>
  <c r="E1197" i="5"/>
  <c r="X1197" i="5" s="1"/>
  <c r="I1197" i="5"/>
  <c r="H1197" i="5"/>
  <c r="G1197" i="5"/>
  <c r="E1184" i="5"/>
  <c r="X1184" i="5" s="1"/>
  <c r="I1184" i="5"/>
  <c r="G1184" i="5"/>
  <c r="F1184" i="5"/>
  <c r="E1165" i="5"/>
  <c r="X1165" i="5" s="1"/>
  <c r="F1165" i="5"/>
  <c r="R1165" i="5"/>
  <c r="G1165" i="5"/>
  <c r="J1165" i="5"/>
  <c r="E1152" i="5"/>
  <c r="X1152" i="5" s="1"/>
  <c r="H1152" i="5"/>
  <c r="I1152" i="5"/>
  <c r="R1152" i="5"/>
  <c r="F1152" i="5"/>
  <c r="G1152" i="5"/>
  <c r="J1152" i="5"/>
  <c r="E1147" i="5"/>
  <c r="X1147" i="5" s="1"/>
  <c r="J1147" i="5"/>
  <c r="R1147" i="5"/>
  <c r="H1147" i="5"/>
  <c r="E1143" i="5"/>
  <c r="X1143" i="5" s="1"/>
  <c r="H1143" i="5"/>
  <c r="J1143" i="5"/>
  <c r="I1143" i="5"/>
  <c r="F1143" i="5"/>
  <c r="E1133" i="5"/>
  <c r="X1133" i="5" s="1"/>
  <c r="G1133" i="5"/>
  <c r="E1120" i="5"/>
  <c r="X1120" i="5" s="1"/>
  <c r="G1120" i="5"/>
  <c r="E1111" i="5"/>
  <c r="X1111" i="5" s="1"/>
  <c r="H1111" i="5"/>
  <c r="J1111" i="5"/>
  <c r="F1111" i="5"/>
  <c r="R1111" i="5"/>
  <c r="E1101" i="5"/>
  <c r="X1101" i="5" s="1"/>
  <c r="H1101" i="5"/>
  <c r="G1101" i="5"/>
  <c r="E1088" i="5"/>
  <c r="X1088" i="5" s="1"/>
  <c r="G1088" i="5"/>
  <c r="E1083" i="5"/>
  <c r="X1083" i="5" s="1"/>
  <c r="F1083" i="5"/>
  <c r="J1083" i="5"/>
  <c r="H1083" i="5"/>
  <c r="E237" i="5"/>
  <c r="X237" i="5" s="1"/>
  <c r="F237" i="5"/>
  <c r="J237" i="5"/>
  <c r="H237" i="5"/>
  <c r="G237" i="5"/>
  <c r="R237" i="5"/>
  <c r="R2474" i="5"/>
  <c r="I2474" i="5"/>
  <c r="H2474" i="5"/>
  <c r="J2474" i="5"/>
  <c r="J2466" i="5"/>
  <c r="R2466" i="5"/>
  <c r="I2466" i="5"/>
  <c r="H2466" i="5"/>
  <c r="I2458" i="5"/>
  <c r="H2458" i="5"/>
  <c r="R2458" i="5"/>
  <c r="I2450" i="5"/>
  <c r="R2450" i="5"/>
  <c r="J2450" i="5"/>
  <c r="H2390" i="5"/>
  <c r="J2390" i="5"/>
  <c r="I2390" i="5"/>
  <c r="I2382" i="5"/>
  <c r="J2382" i="5"/>
  <c r="F2350" i="5"/>
  <c r="H2350" i="5"/>
  <c r="J2350" i="5"/>
  <c r="I2346" i="5"/>
  <c r="H2346" i="5"/>
  <c r="J2342" i="5"/>
  <c r="I2342" i="5"/>
  <c r="J2314" i="5"/>
  <c r="H2314" i="5"/>
  <c r="F2294" i="5"/>
  <c r="I2294" i="5"/>
  <c r="J2282" i="5"/>
  <c r="F2282" i="5"/>
  <c r="H2218" i="5"/>
  <c r="I2218" i="5"/>
  <c r="J2210" i="5"/>
  <c r="H2210" i="5"/>
  <c r="I2210" i="5"/>
  <c r="R2190" i="5"/>
  <c r="J2190" i="5"/>
  <c r="I2190" i="5"/>
  <c r="R2186" i="5"/>
  <c r="J2186" i="5"/>
  <c r="I2186" i="5"/>
  <c r="R2158" i="5"/>
  <c r="I2158" i="5"/>
  <c r="I2150" i="5"/>
  <c r="J2150" i="5"/>
  <c r="R2150" i="5"/>
  <c r="H2150" i="5"/>
  <c r="H2130" i="5"/>
  <c r="R2130" i="5"/>
  <c r="R2122" i="5"/>
  <c r="J2122" i="5"/>
  <c r="H2122" i="5"/>
  <c r="I2118" i="5"/>
  <c r="J2118" i="5"/>
  <c r="G1962" i="5"/>
  <c r="E1906" i="5"/>
  <c r="X1906" i="5" s="1"/>
  <c r="J1906" i="5"/>
  <c r="R1906" i="5"/>
  <c r="E1890" i="5"/>
  <c r="X1890" i="5" s="1"/>
  <c r="H1890" i="5"/>
  <c r="R1890" i="5"/>
  <c r="J1890" i="5"/>
  <c r="I1453" i="5"/>
  <c r="J1467" i="5"/>
  <c r="J1499" i="5"/>
  <c r="F1815" i="5"/>
  <c r="G1847" i="5"/>
  <c r="G1755" i="5"/>
  <c r="G1719" i="5"/>
  <c r="G1627" i="5"/>
  <c r="G1591" i="5"/>
  <c r="G1499" i="5"/>
  <c r="G1463" i="5"/>
  <c r="G1371" i="5"/>
  <c r="G1335" i="5"/>
  <c r="G1243" i="5"/>
  <c r="G1207" i="5"/>
  <c r="G1115" i="5"/>
  <c r="G1079" i="5"/>
  <c r="E1923" i="5"/>
  <c r="X1923" i="5" s="1"/>
  <c r="I1923" i="5"/>
  <c r="E1891" i="5"/>
  <c r="X1891" i="5" s="1"/>
  <c r="J1891" i="5"/>
  <c r="E373" i="5"/>
  <c r="X373" i="5" s="1"/>
  <c r="J373" i="5"/>
  <c r="I373" i="5"/>
  <c r="F373" i="5"/>
  <c r="G373" i="5"/>
  <c r="R373" i="5"/>
  <c r="E357" i="5"/>
  <c r="X357" i="5" s="1"/>
  <c r="H357" i="5"/>
  <c r="R357" i="5"/>
  <c r="G357" i="5"/>
  <c r="J357" i="5"/>
  <c r="R1520" i="5"/>
  <c r="H1909" i="5"/>
  <c r="AB2146" i="5"/>
  <c r="H1419" i="5"/>
  <c r="AB2166" i="5"/>
  <c r="J1479" i="5"/>
  <c r="F1351" i="5"/>
  <c r="I1447" i="5"/>
  <c r="I1597" i="5"/>
  <c r="G1976" i="5"/>
  <c r="G1960" i="5"/>
  <c r="G1944" i="5"/>
  <c r="G1928" i="5"/>
  <c r="G1912" i="5"/>
  <c r="G1896" i="5"/>
  <c r="G1880" i="5"/>
  <c r="G1872" i="5"/>
  <c r="G1840" i="5"/>
  <c r="G1808" i="5"/>
  <c r="G1776" i="5"/>
  <c r="G1744" i="5"/>
  <c r="G1712" i="5"/>
  <c r="G1680" i="5"/>
  <c r="G1648" i="5"/>
  <c r="G1616" i="5"/>
  <c r="G1584" i="5"/>
  <c r="G1552" i="5"/>
  <c r="G1520" i="5"/>
  <c r="G1488" i="5"/>
  <c r="G1456" i="5"/>
  <c r="G1424" i="5"/>
  <c r="G1392" i="5"/>
  <c r="G1360" i="5"/>
  <c r="G1328" i="5"/>
  <c r="G1296" i="5"/>
  <c r="G1264" i="5"/>
  <c r="G1232" i="5"/>
  <c r="G1200" i="5"/>
  <c r="G1168" i="5"/>
  <c r="G1136" i="5"/>
  <c r="G1104" i="5"/>
  <c r="V1978" i="5"/>
  <c r="G1978" i="5" s="1"/>
  <c r="V1962" i="5"/>
  <c r="V1946" i="5"/>
  <c r="V1930" i="5"/>
  <c r="G1930" i="5" s="1"/>
  <c r="V1914" i="5"/>
  <c r="G1914" i="5" s="1"/>
  <c r="V1898" i="5"/>
  <c r="V1882" i="5"/>
  <c r="V210" i="5"/>
  <c r="J1957" i="5"/>
  <c r="AB2202" i="5"/>
  <c r="AB2434" i="5"/>
  <c r="AB2214" i="5"/>
  <c r="I1245" i="5"/>
  <c r="F1909" i="5"/>
  <c r="AB1806" i="5"/>
  <c r="G65" i="6" s="1"/>
  <c r="H65" i="6" s="1"/>
  <c r="AB2402" i="5"/>
  <c r="J1099" i="5"/>
  <c r="H1264" i="5"/>
  <c r="H1328" i="5"/>
  <c r="J1419" i="5"/>
  <c r="H1522" i="5"/>
  <c r="I1565" i="5"/>
  <c r="H1661" i="5"/>
  <c r="H1762" i="5"/>
  <c r="H1893" i="5"/>
  <c r="H1925" i="5"/>
  <c r="G2502" i="5"/>
  <c r="G2498" i="5"/>
  <c r="G2494" i="5"/>
  <c r="G2490" i="5"/>
  <c r="G2486" i="5"/>
  <c r="G2482" i="5"/>
  <c r="G2478" i="5"/>
  <c r="G2474" i="5"/>
  <c r="G2470" i="5"/>
  <c r="G2466" i="5"/>
  <c r="G2462" i="5"/>
  <c r="G2458" i="5"/>
  <c r="G2454" i="5"/>
  <c r="G2450" i="5"/>
  <c r="G2446" i="5"/>
  <c r="G2442" i="5"/>
  <c r="G2438" i="5"/>
  <c r="G2434" i="5"/>
  <c r="G2430" i="5"/>
  <c r="G2426" i="5"/>
  <c r="G2422" i="5"/>
  <c r="G2418" i="5"/>
  <c r="G2414" i="5"/>
  <c r="G2410" i="5"/>
  <c r="G2406" i="5"/>
  <c r="G2402" i="5"/>
  <c r="G2398" i="5"/>
  <c r="G2394" i="5"/>
  <c r="G2390" i="5"/>
  <c r="G2386" i="5"/>
  <c r="G2382" i="5"/>
  <c r="G2378" i="5"/>
  <c r="G2374" i="5"/>
  <c r="G2370" i="5"/>
  <c r="G2366" i="5"/>
  <c r="G2362" i="5"/>
  <c r="G2358" i="5"/>
  <c r="G2354" i="5"/>
  <c r="G2350" i="5"/>
  <c r="G2346" i="5"/>
  <c r="G2342" i="5"/>
  <c r="G2338" i="5"/>
  <c r="G2334" i="5"/>
  <c r="G2330" i="5"/>
  <c r="G2326" i="5"/>
  <c r="G2322" i="5"/>
  <c r="G2318" i="5"/>
  <c r="G2314" i="5"/>
  <c r="G2310" i="5"/>
  <c r="G2306" i="5"/>
  <c r="G2302" i="5"/>
  <c r="G2298" i="5"/>
  <c r="G2294" i="5"/>
  <c r="G2290" i="5"/>
  <c r="G2286" i="5"/>
  <c r="G2282" i="5"/>
  <c r="G2278" i="5"/>
  <c r="G2274" i="5"/>
  <c r="G2270" i="5"/>
  <c r="G2266" i="5"/>
  <c r="G2262" i="5"/>
  <c r="G2258" i="5"/>
  <c r="G2254" i="5"/>
  <c r="G2250" i="5"/>
  <c r="G2246" i="5"/>
  <c r="G2242" i="5"/>
  <c r="G2238" i="5"/>
  <c r="G2234" i="5"/>
  <c r="G2230" i="5"/>
  <c r="G2226" i="5"/>
  <c r="G2222" i="5"/>
  <c r="G2218" i="5"/>
  <c r="G2214" i="5"/>
  <c r="G2210" i="5"/>
  <c r="G2206" i="5"/>
  <c r="G2202" i="5"/>
  <c r="G2198" i="5"/>
  <c r="G2194" i="5"/>
  <c r="G2190" i="5"/>
  <c r="G2186" i="5"/>
  <c r="G2182" i="5"/>
  <c r="G2178" i="5"/>
  <c r="G2174" i="5"/>
  <c r="G2170" i="5"/>
  <c r="G2166" i="5"/>
  <c r="G2162" i="5"/>
  <c r="G2158" i="5"/>
  <c r="G2154" i="5"/>
  <c r="G2150" i="5"/>
  <c r="G2146" i="5"/>
  <c r="G2142" i="5"/>
  <c r="G2138" i="5"/>
  <c r="G2134" i="5"/>
  <c r="G2130" i="5"/>
  <c r="G2126" i="5"/>
  <c r="G2122" i="5"/>
  <c r="G2118" i="5"/>
  <c r="G2114" i="5"/>
  <c r="G2110" i="5"/>
  <c r="G2106" i="5"/>
  <c r="G2102" i="5"/>
  <c r="G2098" i="5"/>
  <c r="G2094" i="5"/>
  <c r="G2090" i="5"/>
  <c r="G2086" i="5"/>
  <c r="G2082" i="5"/>
  <c r="G2078" i="5"/>
  <c r="G2074" i="5"/>
  <c r="G2070" i="5"/>
  <c r="G2066" i="5"/>
  <c r="G2062" i="5"/>
  <c r="G2058" i="5"/>
  <c r="G2054" i="5"/>
  <c r="G2050" i="5"/>
  <c r="G2046" i="5"/>
  <c r="G2042" i="5"/>
  <c r="G2038" i="5"/>
  <c r="G2034" i="5"/>
  <c r="G2030" i="5"/>
  <c r="G2026" i="5"/>
  <c r="G2022" i="5"/>
  <c r="G2018" i="5"/>
  <c r="G2014" i="5"/>
  <c r="G2010" i="5"/>
  <c r="G2006" i="5"/>
  <c r="G2002" i="5"/>
  <c r="G1998" i="5"/>
  <c r="G1994" i="5"/>
  <c r="G1990" i="5"/>
  <c r="G1986" i="5"/>
  <c r="G1982" i="5"/>
  <c r="G1974" i="5"/>
  <c r="G1970" i="5"/>
  <c r="G1966" i="5"/>
  <c r="G1958" i="5"/>
  <c r="G1954" i="5"/>
  <c r="G1950" i="5"/>
  <c r="G1942" i="5"/>
  <c r="G1938" i="5"/>
  <c r="G1934" i="5"/>
  <c r="G1926" i="5"/>
  <c r="G1922" i="5"/>
  <c r="G1918" i="5"/>
  <c r="G1910" i="5"/>
  <c r="G1906" i="5"/>
  <c r="G1902" i="5"/>
  <c r="G1894" i="5"/>
  <c r="G1890" i="5"/>
  <c r="G1886" i="5"/>
  <c r="G1878" i="5"/>
  <c r="G1874" i="5"/>
  <c r="G1870" i="5"/>
  <c r="G1866" i="5"/>
  <c r="G1862" i="5"/>
  <c r="G1858" i="5"/>
  <c r="G1854" i="5"/>
  <c r="G1850" i="5"/>
  <c r="G1846" i="5"/>
  <c r="G1842" i="5"/>
  <c r="G1838" i="5"/>
  <c r="G1834" i="5"/>
  <c r="G1830" i="5"/>
  <c r="G1826" i="5"/>
  <c r="G1822" i="5"/>
  <c r="G1818" i="5"/>
  <c r="G1814" i="5"/>
  <c r="G1810" i="5"/>
  <c r="G1806" i="5"/>
  <c r="G1802" i="5"/>
  <c r="G1798" i="5"/>
  <c r="G1794" i="5"/>
  <c r="G1790" i="5"/>
  <c r="G1786" i="5"/>
  <c r="G1782" i="5"/>
  <c r="G1778" i="5"/>
  <c r="G1774" i="5"/>
  <c r="G1770" i="5"/>
  <c r="G1766" i="5"/>
  <c r="G1762" i="5"/>
  <c r="G1758" i="5"/>
  <c r="G1754" i="5"/>
  <c r="G1750" i="5"/>
  <c r="G1746" i="5"/>
  <c r="G1742" i="5"/>
  <c r="G1738" i="5"/>
  <c r="G1734" i="5"/>
  <c r="G1730" i="5"/>
  <c r="G1726" i="5"/>
  <c r="G1722" i="5"/>
  <c r="G1718" i="5"/>
  <c r="G1714" i="5"/>
  <c r="G1710" i="5"/>
  <c r="G1706" i="5"/>
  <c r="G1702" i="5"/>
  <c r="G1698" i="5"/>
  <c r="G1694" i="5"/>
  <c r="G1690" i="5"/>
  <c r="G1686" i="5"/>
  <c r="G1682" i="5"/>
  <c r="G1678" i="5"/>
  <c r="G1674" i="5"/>
  <c r="G1670" i="5"/>
  <c r="G1666" i="5"/>
  <c r="G1662" i="5"/>
  <c r="G1658" i="5"/>
  <c r="G1654" i="5"/>
  <c r="G1650" i="5"/>
  <c r="G1646" i="5"/>
  <c r="G1642" i="5"/>
  <c r="G1638" i="5"/>
  <c r="G1634" i="5"/>
  <c r="G1630" i="5"/>
  <c r="G1626" i="5"/>
  <c r="G1622" i="5"/>
  <c r="G1618" i="5"/>
  <c r="G1614" i="5"/>
  <c r="G1610" i="5"/>
  <c r="G1606" i="5"/>
  <c r="G1602" i="5"/>
  <c r="G1598" i="5"/>
  <c r="G1594" i="5"/>
  <c r="G1590" i="5"/>
  <c r="G1586" i="5"/>
  <c r="G1582" i="5"/>
  <c r="G1578" i="5"/>
  <c r="G1574" i="5"/>
  <c r="G1570" i="5"/>
  <c r="G1566" i="5"/>
  <c r="G1562" i="5"/>
  <c r="G1558" i="5"/>
  <c r="G1554" i="5"/>
  <c r="G1550" i="5"/>
  <c r="G1546" i="5"/>
  <c r="G1542" i="5"/>
  <c r="G1538" i="5"/>
  <c r="G1534" i="5"/>
  <c r="G1530" i="5"/>
  <c r="G1526" i="5"/>
  <c r="G1522" i="5"/>
  <c r="G1518" i="5"/>
  <c r="G1514" i="5"/>
  <c r="G1510" i="5"/>
  <c r="G1506" i="5"/>
  <c r="G1502" i="5"/>
  <c r="G1498" i="5"/>
  <c r="G1494" i="5"/>
  <c r="G1490" i="5"/>
  <c r="G1486" i="5"/>
  <c r="G1482" i="5"/>
  <c r="G1478" i="5"/>
  <c r="G1474" i="5"/>
  <c r="G1470" i="5"/>
  <c r="G1466" i="5"/>
  <c r="G1462" i="5"/>
  <c r="G1458" i="5"/>
  <c r="G1454" i="5"/>
  <c r="G1450" i="5"/>
  <c r="G1446" i="5"/>
  <c r="G1442" i="5"/>
  <c r="G1438" i="5"/>
  <c r="G1434" i="5"/>
  <c r="G1430" i="5"/>
  <c r="G1426" i="5"/>
  <c r="G1422" i="5"/>
  <c r="G1418" i="5"/>
  <c r="G1414" i="5"/>
  <c r="G1410" i="5"/>
  <c r="G1406" i="5"/>
  <c r="G1402" i="5"/>
  <c r="G1398" i="5"/>
  <c r="G1394" i="5"/>
  <c r="G1390" i="5"/>
  <c r="G1386" i="5"/>
  <c r="G1382" i="5"/>
  <c r="G1378" i="5"/>
  <c r="G1374" i="5"/>
  <c r="G1370" i="5"/>
  <c r="G1366" i="5"/>
  <c r="G1362" i="5"/>
  <c r="G1358" i="5"/>
  <c r="G1354" i="5"/>
  <c r="G1350" i="5"/>
  <c r="G1346" i="5"/>
  <c r="G1342" i="5"/>
  <c r="G1338" i="5"/>
  <c r="G1334" i="5"/>
  <c r="G1330" i="5"/>
  <c r="G1326" i="5"/>
  <c r="G1322" i="5"/>
  <c r="G1318" i="5"/>
  <c r="G1314" i="5"/>
  <c r="G1310" i="5"/>
  <c r="G1306" i="5"/>
  <c r="G1302" i="5"/>
  <c r="G1298" i="5"/>
  <c r="G1294" i="5"/>
  <c r="G1290" i="5"/>
  <c r="G1286" i="5"/>
  <c r="G1282" i="5"/>
  <c r="G1278" i="5"/>
  <c r="G1274" i="5"/>
  <c r="G1270" i="5"/>
  <c r="G1266" i="5"/>
  <c r="G1262" i="5"/>
  <c r="G1258" i="5"/>
  <c r="G1254" i="5"/>
  <c r="G1250" i="5"/>
  <c r="G1246" i="5"/>
  <c r="G1242" i="5"/>
  <c r="G1238" i="5"/>
  <c r="G1234" i="5"/>
  <c r="G1230" i="5"/>
  <c r="G1226" i="5"/>
  <c r="G1222" i="5"/>
  <c r="G1218" i="5"/>
  <c r="G1214" i="5"/>
  <c r="G1210" i="5"/>
  <c r="G1206" i="5"/>
  <c r="G1202" i="5"/>
  <c r="G1198" i="5"/>
  <c r="G1194" i="5"/>
  <c r="G1190" i="5"/>
  <c r="G1186" i="5"/>
  <c r="G1182" i="5"/>
  <c r="G1178" i="5"/>
  <c r="G1174" i="5"/>
  <c r="G1170" i="5"/>
  <c r="G1166" i="5"/>
  <c r="G1162" i="5"/>
  <c r="G1158" i="5"/>
  <c r="G1154" i="5"/>
  <c r="G1150" i="5"/>
  <c r="G1146" i="5"/>
  <c r="G1142" i="5"/>
  <c r="G1138" i="5"/>
  <c r="G1134" i="5"/>
  <c r="G1130" i="5"/>
  <c r="G1126" i="5"/>
  <c r="G1122" i="5"/>
  <c r="G1118" i="5"/>
  <c r="G1114" i="5"/>
  <c r="G1110" i="5"/>
  <c r="G1106" i="5"/>
  <c r="G1102" i="5"/>
  <c r="G1098" i="5"/>
  <c r="G1094" i="5"/>
  <c r="G1090" i="5"/>
  <c r="G1086" i="5"/>
  <c r="G1082" i="5"/>
  <c r="G1078" i="5"/>
  <c r="G1074" i="5"/>
  <c r="G1070" i="5"/>
  <c r="G1066" i="5"/>
  <c r="G1062" i="5"/>
  <c r="G1058" i="5"/>
  <c r="G1054" i="5"/>
  <c r="G1050" i="5"/>
  <c r="G1046" i="5"/>
  <c r="G1042" i="5"/>
  <c r="G1038" i="5"/>
  <c r="G1034" i="5"/>
  <c r="G1030" i="5"/>
  <c r="G1026" i="5"/>
  <c r="G1022" i="5"/>
  <c r="G1018" i="5"/>
  <c r="G1014" i="5"/>
  <c r="G1010" i="5"/>
  <c r="G1006" i="5"/>
  <c r="G1002" i="5"/>
  <c r="G998" i="5"/>
  <c r="G994" i="5"/>
  <c r="G990" i="5"/>
  <c r="G986" i="5"/>
  <c r="G982" i="5"/>
  <c r="G978" i="5"/>
  <c r="G974" i="5"/>
  <c r="G970" i="5"/>
  <c r="G966" i="5"/>
  <c r="G962" i="5"/>
  <c r="G958" i="5"/>
  <c r="G954" i="5"/>
  <c r="G950" i="5"/>
  <c r="G946" i="5"/>
  <c r="G942" i="5"/>
  <c r="G938" i="5"/>
  <c r="G934" i="5"/>
  <c r="G930" i="5"/>
  <c r="G926" i="5"/>
  <c r="G922" i="5"/>
  <c r="G918" i="5"/>
  <c r="G914" i="5"/>
  <c r="F69" i="6"/>
  <c r="C69" i="6" s="1"/>
  <c r="B50" i="4"/>
  <c r="A34" i="6" s="1"/>
  <c r="G49" i="4"/>
  <c r="B68" i="4"/>
  <c r="A49" i="6" s="1"/>
  <c r="G74" i="4"/>
  <c r="G64" i="6"/>
  <c r="A24" i="6"/>
  <c r="B63" i="4"/>
  <c r="A45" i="6" s="1"/>
  <c r="B51" i="4"/>
  <c r="A35" i="6" s="1"/>
  <c r="G67" i="4"/>
  <c r="G31" i="4"/>
  <c r="B71" i="4"/>
  <c r="A52" i="6" s="1"/>
  <c r="B53" i="4"/>
  <c r="A37" i="6" s="1"/>
  <c r="B56" i="4"/>
  <c r="A39" i="6" s="1"/>
  <c r="G37" i="4"/>
  <c r="G61" i="4"/>
  <c r="B69" i="4"/>
  <c r="A50" i="6" s="1"/>
  <c r="G55" i="4"/>
  <c r="T128" i="5"/>
  <c r="T108" i="5"/>
  <c r="T57" i="5"/>
  <c r="T127" i="5"/>
  <c r="T95" i="5"/>
  <c r="T15" i="5"/>
  <c r="T60" i="5"/>
  <c r="T24" i="5"/>
  <c r="T85" i="5"/>
  <c r="T58" i="5"/>
  <c r="T14" i="5"/>
  <c r="T120" i="5"/>
  <c r="T100" i="5"/>
  <c r="T55" i="5"/>
  <c r="T125" i="5"/>
  <c r="T112" i="5"/>
  <c r="T96" i="5"/>
  <c r="T81" i="5"/>
  <c r="T49" i="5"/>
  <c r="T119" i="5"/>
  <c r="T87" i="5"/>
  <c r="T7" i="5"/>
  <c r="T52" i="5"/>
  <c r="T16" i="5"/>
  <c r="T42" i="5"/>
  <c r="T31" i="5"/>
  <c r="T6" i="5"/>
  <c r="T88" i="5"/>
  <c r="T79" i="5"/>
  <c r="T36" i="5"/>
  <c r="T117" i="5"/>
  <c r="T134" i="5"/>
  <c r="T77" i="5"/>
  <c r="T34" i="5"/>
  <c r="T115" i="5"/>
  <c r="T83" i="5"/>
  <c r="T80" i="5"/>
  <c r="T48" i="5"/>
  <c r="T12" i="5"/>
  <c r="T126" i="5"/>
  <c r="T75" i="5"/>
  <c r="T32" i="5"/>
  <c r="T113" i="5"/>
  <c r="T46" i="5"/>
  <c r="T78" i="5"/>
  <c r="T35" i="5"/>
  <c r="T10" i="5"/>
  <c r="T5" i="5"/>
  <c r="T69" i="5"/>
  <c r="T26" i="5"/>
  <c r="T107" i="5"/>
  <c r="T40" i="5"/>
  <c r="T72" i="5"/>
  <c r="T29" i="5"/>
  <c r="T114" i="5"/>
  <c r="T94" i="5"/>
  <c r="T67" i="5"/>
  <c r="T137" i="5"/>
  <c r="T105" i="5"/>
  <c r="T38" i="5"/>
  <c r="T70" i="5"/>
  <c r="T27" i="5"/>
  <c r="T101" i="5"/>
  <c r="T66" i="5"/>
  <c r="T124" i="5"/>
  <c r="T61" i="5"/>
  <c r="T131" i="5"/>
  <c r="T99" i="5"/>
  <c r="T19" i="5"/>
  <c r="T64" i="5"/>
  <c r="T41" i="5"/>
  <c r="T136" i="5"/>
  <c r="T116" i="5"/>
  <c r="T59" i="5"/>
  <c r="T129" i="5"/>
  <c r="T97" i="5"/>
  <c r="T17" i="5"/>
  <c r="T62" i="5"/>
  <c r="T39" i="5"/>
  <c r="T93" i="5"/>
  <c r="T50" i="5"/>
  <c r="T92" i="5"/>
  <c r="T53" i="5"/>
  <c r="T123" i="5"/>
  <c r="T91" i="5"/>
  <c r="T11" i="5"/>
  <c r="T56" i="5"/>
  <c r="T20" i="5"/>
  <c r="T104" i="5"/>
  <c r="T84" i="5"/>
  <c r="T51" i="5"/>
  <c r="T121" i="5"/>
  <c r="T89" i="5"/>
  <c r="T9" i="5"/>
  <c r="T54" i="5"/>
  <c r="T18" i="5"/>
  <c r="T21" i="5"/>
  <c r="T118" i="5"/>
  <c r="T73" i="5"/>
  <c r="T30" i="5"/>
  <c r="T111" i="5"/>
  <c r="T44" i="5"/>
  <c r="T76" i="5"/>
  <c r="T33" i="5"/>
  <c r="T8" i="5"/>
  <c r="T13" i="5"/>
  <c r="T43" i="5"/>
  <c r="T130" i="5"/>
  <c r="T110" i="5"/>
  <c r="T71" i="5"/>
  <c r="T28" i="5"/>
  <c r="T122" i="5"/>
  <c r="T102" i="5"/>
  <c r="T106" i="5"/>
  <c r="T86" i="5"/>
  <c r="T65" i="5"/>
  <c r="T135" i="5"/>
  <c r="T103" i="5"/>
  <c r="T23" i="5"/>
  <c r="T68" i="5"/>
  <c r="T45" i="5"/>
  <c r="T109" i="5"/>
  <c r="T74" i="5"/>
  <c r="T22" i="5"/>
  <c r="T98" i="5"/>
  <c r="T132" i="5"/>
  <c r="T63" i="5"/>
  <c r="T133" i="5"/>
  <c r="T90" i="5"/>
  <c r="C65" i="6" l="1"/>
  <c r="D65" i="6"/>
  <c r="E1882" i="5"/>
  <c r="X1882" i="5" s="1"/>
  <c r="R1882" i="5"/>
  <c r="H1882" i="5"/>
  <c r="J1882" i="5"/>
  <c r="I1882" i="5"/>
  <c r="F1882" i="5"/>
  <c r="E1946" i="5"/>
  <c r="X1946" i="5" s="1"/>
  <c r="F1946" i="5"/>
  <c r="I1946" i="5"/>
  <c r="R1946" i="5"/>
  <c r="H1946" i="5"/>
  <c r="J1946" i="5"/>
  <c r="G1882" i="5"/>
  <c r="G66" i="6"/>
  <c r="H66" i="6" s="1"/>
  <c r="E1898" i="5"/>
  <c r="X1898" i="5" s="1"/>
  <c r="R1898" i="5"/>
  <c r="H1898" i="5"/>
  <c r="I1898" i="5"/>
  <c r="J1898" i="5"/>
  <c r="F1898" i="5"/>
  <c r="E1962" i="5"/>
  <c r="X1962" i="5" s="1"/>
  <c r="H1962" i="5"/>
  <c r="R1962" i="5"/>
  <c r="F1962" i="5"/>
  <c r="J1962" i="5"/>
  <c r="I1962" i="5"/>
  <c r="G1898" i="5"/>
  <c r="E1914" i="5"/>
  <c r="X1914" i="5" s="1"/>
  <c r="F1914" i="5"/>
  <c r="R1914" i="5"/>
  <c r="I1914" i="5"/>
  <c r="J1914" i="5"/>
  <c r="H1914" i="5"/>
  <c r="E1978" i="5"/>
  <c r="X1978" i="5" s="1"/>
  <c r="R1978" i="5"/>
  <c r="F1978" i="5"/>
  <c r="J1978" i="5"/>
  <c r="I1978" i="5"/>
  <c r="H1978" i="5"/>
  <c r="G67" i="6"/>
  <c r="H67" i="6" s="1"/>
  <c r="E210" i="5"/>
  <c r="G210" i="5"/>
  <c r="I210" i="5"/>
  <c r="R210" i="5"/>
  <c r="F210" i="5"/>
  <c r="H210" i="5"/>
  <c r="J210" i="5"/>
  <c r="E1930" i="5"/>
  <c r="X1930" i="5" s="1"/>
  <c r="I1930" i="5"/>
  <c r="J1930" i="5"/>
  <c r="H1930" i="5"/>
  <c r="F1930" i="5"/>
  <c r="R1930" i="5"/>
  <c r="G1946" i="5"/>
  <c r="G68" i="6"/>
  <c r="H68" i="6" s="1"/>
  <c r="H64" i="6"/>
  <c r="B64" i="6"/>
  <c r="D66" i="6" l="1"/>
  <c r="C66" i="6"/>
  <c r="X210" i="5"/>
  <c r="G69" i="6" a="1"/>
  <c r="G69" i="6" s="1"/>
  <c r="H69" i="6" s="1"/>
  <c r="H70" i="6" s="1"/>
  <c r="D2" i="6" s="1"/>
  <c r="D67" i="6"/>
  <c r="C67" i="6"/>
  <c r="D68" i="6"/>
  <c r="C68" i="6"/>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<sst xmlns="http://schemas.openxmlformats.org/spreadsheetml/2006/main" count="24004" uniqueCount="15826">
  <si>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</si>
  <si>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</si>
  <si>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</si>
  <si>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</si>
  <si>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</si>
  <si>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</si>
  <si>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</si>
  <si>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</si>
  <si>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</si>
  <si>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</si>
  <si>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</si>
  <si>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</si>
  <si>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</si>
  <si>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</si>
  <si>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</si>
  <si>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</si>
  <si>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</si>
  <si>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</si>
  <si>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</si>
  <si>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</si>
  <si>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</si>
  <si>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</si>
  <si>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</si>
  <si>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</si>
  <si>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</si>
  <si>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</si>
  <si>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</si>
  <si>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</si>
  <si>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</si>
  <si>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</si>
  <si>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</si>
  <si>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</si>
  <si>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</si>
  <si>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</si>
  <si>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</si>
  <si>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</si>
  <si>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</si>
  <si>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</si>
  <si>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</si>
  <si>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</si>
  <si>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</si>
  <si>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</si>
  <si>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</si>
  <si>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</si>
  <si>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</si>
  <si>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</si>
  <si>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</si>
  <si>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</si>
  <si>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</si>
  <si>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</si>
  <si>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</si>
  <si>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</si>
  <si>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</si>
  <si>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</si>
  <si>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</si>
  <si>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</si>
  <si>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</si>
  <si>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</si>
  <si>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</si>
  <si>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</si>
  <si>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</si>
  <si>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</si>
  <si>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</si>
  <si>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</si>
  <si>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</si>
  <si>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</si>
  <si>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</si>
  <si>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</si>
  <si>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</si>
  <si>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</si>
  <si>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</si>
  <si>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</si>
  <si>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</si>
  <si>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</si>
  <si>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</si>
  <si>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</si>
  <si>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</si>
  <si>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</si>
  <si>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</si>
  <si>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</si>
  <si>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</si>
  <si>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</si>
  <si>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</si>
  <si>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</si>
  <si>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</si>
  <si>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</si>
  <si>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</si>
  <si>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</si>
  <si>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</si>
  <si>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</si>
  <si>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</si>
  <si>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</si>
  <si>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</si>
  <si>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</si>
  <si>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</si>
  <si>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</si>
  <si>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</si>
  <si>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</si>
  <si>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</si>
  <si>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</si>
  <si>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</si>
  <si>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</si>
  <si>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</si>
  <si>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</si>
  <si>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</si>
  <si>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</si>
  <si>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</si>
  <si>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</si>
  <si>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</si>
  <si>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</si>
  <si>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</si>
  <si>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</si>
  <si>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</si>
  <si>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</si>
  <si>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</si>
  <si>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</si>
  <si>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</si>
  <si>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</si>
  <si>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</si>
  <si>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</si>
  <si>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</si>
  <si>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</si>
  <si>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</si>
  <si>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</si>
  <si>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</si>
  <si>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</si>
  <si>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</si>
  <si>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</si>
  <si>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</si>
  <si>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</si>
  <si>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</si>
  <si>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</si>
  <si>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</si>
  <si>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</si>
  <si>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</si>
  <si>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</si>
  <si>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</si>
  <si>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</si>
  <si>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</si>
  <si>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</si>
  <si>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</si>
  <si>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</si>
  <si>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</si>
  <si>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</si>
  <si>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</si>
  <si>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</si>
  <si>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</si>
  <si>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</si>
  <si>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</si>
  <si>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</si>
  <si>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</si>
  <si>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</si>
  <si>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</si>
  <si>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</si>
  <si>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</si>
  <si>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</si>
  <si>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</si>
  <si>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</si>
  <si>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</si>
  <si>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</si>
  <si>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</si>
  <si>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</si>
  <si>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</si>
  <si>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</si>
  <si>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</si>
  <si>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</si>
  <si>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</si>
  <si>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</si>
  <si>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</si>
  <si>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</si>
  <si>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</si>
  <si>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</si>
  <si>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</si>
  <si>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</si>
  <si>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</si>
  <si>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</si>
  <si>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</si>
  <si>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</si>
  <si>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</si>
  <si>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</si>
  <si>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</si>
  <si>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</si>
  <si>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</si>
  <si>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</si>
  <si>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</si>
  <si>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</si>
  <si>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</si>
  <si>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</si>
  <si>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</si>
  <si>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</si>
  <si>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</si>
  <si>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</si>
  <si>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</si>
  <si>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</si>
  <si>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</si>
  <si>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</si>
  <si>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</si>
  <si>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</si>
  <si>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</si>
  <si>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</si>
  <si>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</si>
  <si>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</si>
  <si>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</si>
  <si>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</si>
  <si>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</si>
  <si>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</si>
  <si>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</si>
  <si>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</si>
  <si>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</si>
  <si>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</si>
  <si>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</si>
  <si>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</si>
  <si>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</si>
  <si>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</si>
  <si>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</si>
  <si>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</si>
  <si>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</si>
  <si>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</si>
  <si>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</si>
  <si>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</si>
  <si>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</si>
  <si>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</si>
  <si>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</si>
  <si>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</si>
  <si>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</si>
  <si>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</si>
  <si>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</si>
  <si>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</si>
  <si>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</si>
  <si>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</si>
  <si>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</si>
  <si>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</si>
  <si>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</si>
  <si>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</si>
  <si>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</si>
  <si>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</si>
  <si>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</si>
  <si>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</si>
  <si>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</si>
  <si>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</si>
  <si>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</si>
  <si>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</si>
  <si>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</si>
  <si>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</si>
  <si>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</si>
  <si>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</si>
  <si>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</si>
  <si>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</si>
  <si>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</si>
  <si>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</si>
  <si>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</si>
  <si>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</si>
  <si>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</si>
  <si>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</si>
  <si>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</si>
  <si>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</si>
  <si>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</si>
  <si>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</si>
  <si>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</si>
  <si>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</si>
  <si>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</si>
  <si>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</si>
  <si>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</si>
  <si>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</si>
  <si>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</si>
  <si>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</si>
  <si>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</si>
  <si>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</si>
  <si>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</si>
  <si>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</si>
  <si>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</si>
  <si>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</si>
  <si>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</si>
  <si>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</si>
  <si>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</si>
  <si>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</si>
  <si>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</si>
  <si>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</si>
  <si>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</si>
  <si>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</si>
  <si>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</si>
  <si>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</si>
  <si>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</si>
  <si>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</si>
  <si>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</si>
  <si>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</si>
  <si>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</si>
  <si>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</si>
  <si>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</si>
  <si>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</si>
  <si>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</si>
  <si>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</si>
  <si>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</si>
  <si>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</si>
  <si>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</si>
  <si>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</si>
  <si>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</si>
  <si>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</si>
  <si>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</si>
  <si>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</si>
  <si>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</si>
  <si>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</si>
  <si>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</si>
  <si>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</si>
  <si>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</si>
  <si>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</si>
  <si>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</si>
  <si>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</si>
  <si>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</si>
  <si>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</si>
  <si>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</si>
  <si>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</si>
  <si>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</si>
  <si>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</si>
  <si>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</si>
  <si>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</si>
  <si>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</si>
  <si>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</si>
  <si>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</si>
  <si>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</si>
  <si>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</si>
  <si>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</si>
  <si>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</si>
  <si>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</si>
  <si>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</si>
  <si>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</si>
  <si>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</si>
  <si>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</si>
  <si>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</si>
  <si>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</si>
  <si>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</si>
  <si>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</si>
  <si>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</si>
  <si>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</si>
  <si>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</si>
  <si>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</si>
  <si>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</si>
  <si>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</si>
  <si>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</si>
  <si>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</si>
  <si>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</si>
  <si>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</si>
  <si>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</si>
  <si>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</si>
  <si>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</si>
  <si>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</si>
  <si>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</si>
  <si>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</si>
  <si>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</si>
  <si>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</si>
  <si>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</si>
  <si>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</si>
  <si>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</si>
  <si>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</si>
  <si>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</si>
  <si>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</si>
  <si>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</si>
  <si>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</si>
  <si>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</si>
  <si>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</si>
  <si>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</si>
  <si>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</si>
  <si>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</si>
  <si>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</si>
  <si>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</si>
  <si>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</si>
  <si>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</si>
  <si>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</si>
  <si>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</si>
  <si>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</si>
  <si>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</si>
  <si>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</si>
  <si>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</si>
  <si>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</si>
  <si>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</si>
  <si>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</si>
  <si>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</si>
  <si>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</si>
  <si>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</si>
  <si>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</si>
  <si>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</si>
  <si>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</si>
  <si>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</si>
  <si>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</si>
  <si>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</si>
  <si>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</si>
  <si>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</si>
  <si>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</si>
  <si>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</si>
  <si>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</si>
  <si>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</si>
  <si>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</si>
  <si>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</si>
  <si>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</si>
  <si>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</si>
  <si>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</si>
  <si>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</si>
  <si>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</si>
  <si>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</si>
  <si>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</si>
  <si>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</si>
  <si>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</si>
  <si>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</si>
  <si>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</si>
  <si>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</si>
  <si>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</si>
  <si>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</si>
  <si>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</si>
  <si>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</si>
  <si>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</si>
  <si>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</si>
  <si>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</si>
  <si>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</si>
  <si>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</si>
  <si>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</si>
  <si>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</si>
  <si>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</si>
  <si>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</si>
  <si>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</si>
  <si>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</si>
  <si>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</si>
  <si>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</si>
  <si>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</si>
  <si>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</si>
  <si>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</si>
  <si>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</si>
  <si>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</si>
  <si>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</si>
  <si>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</si>
  <si>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</si>
  <si>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</si>
  <si>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</si>
  <si>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</si>
  <si>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</si>
  <si>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</si>
  <si>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</si>
  <si>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</si>
  <si>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</si>
  <si>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</si>
  <si>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</si>
  <si>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</si>
  <si>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</si>
  <si>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</si>
  <si>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</si>
  <si>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</si>
  <si>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</si>
  <si>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</si>
  <si>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</si>
  <si>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</si>
  <si>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</si>
  <si>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</si>
  <si>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</si>
  <si>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</si>
  <si>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</si>
  <si>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</si>
  <si>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</si>
  <si>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</si>
  <si>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</si>
  <si>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</si>
  <si>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</si>
  <si>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</si>
  <si>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</si>
  <si>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</si>
  <si>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</si>
  <si>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</si>
  <si>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</si>
  <si>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</si>
  <si>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</si>
  <si>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</si>
  <si>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</si>
  <si>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</si>
  <si>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</si>
  <si>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</si>
  <si>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</si>
  <si>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</si>
  <si>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</si>
  <si>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</si>
  <si>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</si>
  <si>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</si>
  <si>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</si>
  <si>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</si>
  <si>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</si>
  <si>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</si>
  <si>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</si>
  <si>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</si>
  <si>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</si>
  <si>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</si>
  <si>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</si>
  <si>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</si>
  <si>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</si>
  <si>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</si>
  <si>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</si>
  <si>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</si>
  <si>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</si>
  <si>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</si>
  <si>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</si>
  <si>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</si>
  <si>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</si>
  <si>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</si>
  <si>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</si>
  <si>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</si>
  <si>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</si>
  <si>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</si>
  <si>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</si>
  <si>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</si>
  <si>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</si>
  <si>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</si>
  <si>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</si>
  <si>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</si>
  <si>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</si>
  <si>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</si>
  <si>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</si>
  <si>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</si>
  <si>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</si>
  <si>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</si>
  <si>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</si>
  <si>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</si>
  <si>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</si>
  <si>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</si>
  <si>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</si>
  <si>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</si>
  <si>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</si>
  <si>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</si>
  <si>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</si>
  <si>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</si>
  <si>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</si>
  <si>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</si>
  <si>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</si>
  <si>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</si>
  <si>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</si>
  <si>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</si>
  <si>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</si>
  <si>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</si>
  <si>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</si>
  <si>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</si>
  <si>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</si>
  <si>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</si>
  <si>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</si>
  <si>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</si>
  <si>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</si>
  <si>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</si>
  <si>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</si>
  <si>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</si>
  <si>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</si>
  <si>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</si>
  <si>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</si>
  <si>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</si>
  <si>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</si>
  <si>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</si>
  <si>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</si>
  <si>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</si>
  <si>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</si>
  <si>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</si>
  <si>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</si>
  <si>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</si>
  <si>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</si>
  <si>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</si>
  <si>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</si>
  <si>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</si>
  <si>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</si>
  <si>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</si>
  <si>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</si>
  <si>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</si>
  <si>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</si>
  <si>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</si>
  <si>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</si>
  <si>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</si>
  <si>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</si>
  <si>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</si>
  <si>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</si>
  <si>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</si>
  <si>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</si>
  <si>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</si>
  <si>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</si>
  <si>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</si>
  <si>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</si>
  <si>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</si>
  <si>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</si>
  <si>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</si>
  <si>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</si>
  <si>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</si>
  <si>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</si>
  <si>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</si>
  <si>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</si>
  <si>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</si>
  <si>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</si>
  <si>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</si>
  <si>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</si>
  <si>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</si>
  <si>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</si>
  <si>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</si>
  <si>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</si>
  <si>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</si>
  <si>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</si>
  <si>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</si>
  <si>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</si>
  <si>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</si>
  <si>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</si>
  <si>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</si>
  <si>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</si>
  <si>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</si>
  <si>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</si>
  <si>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</si>
  <si>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</si>
  <si>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</si>
  <si>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</si>
  <si>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</si>
  <si>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</si>
  <si>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</si>
  <si>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</si>
  <si>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</si>
  <si>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</si>
  <si>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</si>
  <si>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</si>
  <si>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</si>
  <si>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</si>
  <si>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</si>
  <si>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</si>
  <si>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</si>
  <si>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</si>
  <si>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</si>
  <si>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</si>
  <si>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</si>
  <si>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</si>
  <si>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</si>
  <si>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</si>
  <si>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</si>
  <si>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</si>
  <si>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</si>
  <si>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</si>
  <si>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</si>
  <si>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</si>
  <si>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</si>
  <si>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</si>
  <si>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</si>
  <si>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</si>
  <si>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</si>
  <si>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</si>
  <si>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</si>
  <si>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</si>
  <si>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</si>
  <si>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</si>
  <si>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</si>
  <si>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</si>
  <si>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</si>
  <si>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</si>
  <si>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</si>
  <si>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</si>
  <si>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</si>
  <si>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</si>
  <si>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</si>
  <si>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</si>
  <si>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</si>
  <si>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</si>
  <si>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</si>
  <si>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</si>
  <si>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</si>
  <si>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</si>
  <si>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</si>
  <si>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</si>
  <si>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</si>
  <si>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</si>
  <si>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</si>
  <si>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</si>
  <si>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</si>
  <si>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</si>
  <si>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</si>
  <si>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</si>
  <si>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</si>
  <si>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</si>
  <si>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</si>
  <si>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</si>
  <si>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</si>
  <si>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</si>
  <si>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</si>
  <si>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</si>
  <si>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</si>
  <si>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</si>
  <si>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</si>
  <si>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</si>
  <si>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</si>
  <si>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</si>
  <si>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</si>
  <si>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</si>
  <si>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</si>
  <si>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</si>
  <si>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</si>
  <si>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</si>
  <si>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</si>
  <si>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</si>
  <si>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</si>
  <si>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</si>
  <si>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</si>
  <si>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</si>
  <si>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</si>
  <si>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</si>
  <si>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</si>
  <si>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</si>
  <si>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</si>
  <si>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</si>
  <si>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</si>
  <si>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</si>
  <si>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</si>
  <si>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</si>
  <si>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</si>
  <si>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</si>
  <si>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</si>
  <si>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</si>
  <si>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</si>
  <si>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</si>
  <si>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</si>
  <si>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</si>
  <si>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</si>
  <si>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</si>
  <si>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</si>
  <si>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</si>
  <si>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</si>
  <si>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</si>
  <si>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</si>
  <si>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</si>
  <si>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</si>
  <si>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</si>
  <si>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</si>
  <si>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</si>
  <si>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</si>
  <si>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</si>
  <si>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</si>
  <si>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</si>
  <si>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</si>
  <si>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</si>
  <si>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</si>
  <si>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</si>
  <si>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</si>
  <si>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</si>
  <si>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</si>
  <si>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</si>
  <si>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</si>
  <si>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</si>
  <si>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</si>
  <si>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</si>
  <si>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</si>
  <si>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</si>
  <si>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</si>
  <si>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</si>
  <si>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</si>
  <si>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</si>
  <si>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</si>
  <si>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</si>
  <si>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</si>
  <si>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</si>
  <si>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</si>
  <si>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</si>
  <si>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</si>
  <si>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</si>
  <si>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</si>
  <si>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</si>
  <si>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</si>
  <si>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</si>
  <si>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</si>
  <si>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</si>
  <si>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</si>
  <si>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</si>
  <si>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</si>
  <si>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</si>
  <si>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</si>
  <si>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</si>
  <si>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</si>
  <si>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</si>
  <si>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</si>
  <si>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</si>
  <si>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</si>
  <si>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</si>
  <si>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</si>
  <si>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</si>
  <si>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</si>
  <si>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</si>
  <si>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</si>
  <si>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</si>
  <si>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</si>
  <si>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</si>
  <si>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</si>
  <si>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</si>
  <si>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</si>
  <si>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</si>
  <si>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</si>
  <si>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</si>
  <si>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</si>
  <si>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</si>
  <si>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</si>
  <si>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</si>
  <si>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</si>
  <si>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</si>
  <si>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</si>
  <si>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</si>
  <si>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</si>
  <si>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</si>
  <si>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</si>
  <si>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</si>
  <si>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</si>
  <si>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</si>
  <si>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</si>
  <si>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</si>
  <si>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</si>
  <si>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</si>
  <si>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</si>
  <si>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</si>
  <si>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</si>
  <si>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</si>
  <si>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</si>
  <si>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</si>
  <si>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</si>
  <si>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</si>
  <si>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</si>
  <si>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</si>
  <si>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</si>
  <si>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</si>
  <si>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</si>
  <si>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</si>
  <si>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</si>
  <si>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</si>
  <si>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</si>
  <si>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</si>
  <si>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</si>
  <si>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</si>
  <si>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</si>
  <si>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</si>
  <si>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</si>
  <si>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</si>
  <si>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</si>
  <si>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</si>
  <si>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</si>
  <si>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</si>
  <si>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</si>
  <si>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</si>
  <si>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</si>
  <si>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</si>
  <si>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</si>
  <si>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</si>
  <si>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</si>
  <si>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</si>
  <si>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</si>
  <si>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</si>
  <si>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</si>
  <si>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</si>
  <si>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</si>
  <si>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</si>
  <si>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</si>
  <si>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</si>
  <si>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</si>
  <si>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</si>
  <si>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</si>
  <si>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</si>
  <si>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</si>
  <si>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</si>
  <si>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</si>
  <si>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</si>
  <si>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</si>
  <si>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</si>
  <si>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</si>
  <si>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</si>
  <si>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</si>
  <si>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</si>
  <si>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</si>
  <si>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</si>
  <si>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</si>
  <si>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</si>
  <si>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</si>
  <si>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</si>
  <si>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</si>
  <si>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</si>
  <si>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</si>
  <si>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</si>
  <si>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</si>
  <si>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</si>
  <si>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</si>
  <si>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</si>
  <si>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</si>
  <si>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</si>
  <si>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</si>
  <si>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</si>
  <si>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</si>
  <si>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</si>
  <si>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</si>
  <si>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</si>
  <si>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</si>
  <si>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</si>
  <si>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</si>
  <si>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</si>
  <si>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</si>
  <si>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</si>
  <si>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</si>
  <si>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</si>
  <si>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</si>
  <si>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</si>
  <si>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</si>
  <si>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</si>
  <si>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</si>
  <si>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</si>
  <si>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</si>
  <si>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</si>
  <si>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</si>
  <si>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</si>
  <si>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</si>
  <si>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</si>
  <si>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</si>
  <si>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</si>
  <si>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</si>
  <si>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</si>
  <si>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</si>
  <si>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</si>
  <si>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</si>
  <si>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</si>
  <si>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</si>
  <si>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</si>
  <si>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</si>
  <si>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</si>
  <si>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</si>
  <si>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</si>
  <si>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</si>
  <si>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</si>
  <si>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</si>
  <si>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</si>
  <si>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</si>
  <si>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</si>
  <si>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</si>
  <si>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</si>
  <si>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</si>
  <si>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</si>
  <si>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</si>
  <si>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</si>
  <si>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</si>
  <si>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</si>
  <si>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</si>
  <si>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</si>
  <si>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</si>
  <si>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</si>
  <si>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</si>
  <si>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</si>
  <si>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</si>
  <si>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</si>
  <si>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</si>
  <si>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</si>
  <si>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</si>
  <si>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</si>
  <si>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</si>
  <si>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</si>
  <si>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</si>
  <si>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</si>
  <si>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</si>
  <si>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</si>
  <si>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</si>
  <si>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</si>
  <si>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</si>
  <si>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</si>
  <si>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</si>
  <si>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</si>
  <si>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</si>
  <si>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</si>
  <si>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</si>
  <si>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</si>
  <si>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</si>
  <si>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</si>
  <si>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</si>
  <si>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</si>
  <si>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</si>
  <si>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</si>
  <si>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</si>
  <si>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</si>
  <si>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</si>
  <si>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</si>
  <si>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</si>
  <si>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</si>
  <si>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</si>
  <si>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</si>
  <si>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</si>
  <si>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</si>
  <si>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</si>
  <si>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</si>
  <si>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</si>
  <si>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</si>
  <si>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</si>
  <si>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</si>
  <si>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</si>
  <si>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</si>
  <si>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</si>
  <si>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</si>
  <si>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</si>
  <si>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</si>
  <si>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</si>
  <si>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</si>
  <si>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</si>
  <si>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</si>
  <si>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</si>
  <si>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</si>
  <si>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</si>
  <si>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</si>
  <si>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</si>
  <si>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</si>
  <si>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</si>
  <si>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</si>
  <si>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</si>
  <si>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</si>
  <si>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</si>
  <si>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</si>
  <si>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</si>
  <si>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</si>
  <si>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</si>
  <si>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</si>
  <si>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</si>
  <si>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</si>
  <si>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</si>
  <si>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</si>
  <si>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</si>
  <si>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</si>
  <si>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</si>
  <si>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</si>
  <si>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</si>
  <si>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</si>
  <si>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</si>
  <si>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</si>
  <si>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</si>
  <si>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</si>
  <si>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</si>
  <si>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</si>
  <si>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</si>
  <si>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</si>
  <si>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</si>
  <si>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</si>
  <si>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</si>
  <si>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</si>
  <si>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</si>
  <si>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</si>
  <si>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</si>
  <si>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</si>
  <si>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</si>
  <si>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</si>
  <si>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</si>
  <si>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</si>
  <si>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</si>
  <si>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</si>
  <si>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</si>
  <si>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</si>
  <si>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</si>
  <si>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</si>
  <si>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</si>
  <si>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</si>
  <si>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</si>
  <si>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</si>
  <si>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</si>
  <si>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</si>
  <si>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</si>
  <si>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</si>
  <si>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</si>
  <si>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</si>
  <si>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</si>
  <si>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</si>
  <si>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</si>
  <si>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</si>
  <si>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</si>
  <si>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</si>
  <si>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</si>
  <si>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</si>
  <si>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</si>
  <si>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</si>
  <si>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</si>
  <si>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</si>
  <si>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</si>
  <si>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</si>
  <si>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</si>
  <si>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</si>
  <si>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</si>
  <si>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</si>
  <si>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</si>
  <si>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</si>
  <si>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</si>
  <si>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</si>
  <si>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</si>
  <si>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</si>
  <si>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</si>
  <si>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</si>
  <si>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</si>
  <si>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</si>
  <si>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</si>
  <si>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</si>
  <si>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</si>
  <si>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</si>
  <si>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</si>
  <si>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</si>
  <si>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</si>
  <si>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</si>
  <si>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</si>
  <si>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</si>
  <si>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</si>
  <si>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</si>
  <si>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</si>
  <si>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</si>
  <si>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</si>
  <si>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</si>
  <si>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</si>
  <si>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</si>
  <si>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</si>
  <si>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</si>
  <si>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</si>
  <si>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</si>
  <si>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</si>
  <si>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</si>
  <si>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</si>
  <si>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</si>
  <si>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</si>
  <si>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</si>
  <si>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</si>
  <si>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</si>
  <si>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</si>
  <si>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</si>
  <si>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</si>
  <si>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</si>
  <si>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</si>
  <si>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</si>
  <si>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</si>
  <si>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</si>
  <si>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</si>
  <si>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</si>
  <si>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</si>
  <si>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</si>
  <si>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</si>
  <si>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</si>
  <si>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</si>
  <si>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</si>
  <si>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</si>
  <si>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</si>
  <si>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</si>
  <si>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</si>
  <si>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</si>
  <si>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</si>
  <si>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</si>
  <si>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</si>
  <si>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</si>
  <si>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</si>
  <si>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</si>
  <si>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</si>
  <si>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</si>
  <si>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</si>
  <si>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</si>
  <si>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</si>
  <si>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</si>
  <si>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</si>
  <si>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</si>
  <si>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</si>
  <si>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</si>
  <si>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</si>
  <si>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</si>
  <si>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</si>
  <si>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</si>
  <si>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</si>
  <si>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</si>
  <si>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</si>
  <si>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</si>
  <si>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</si>
  <si>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</si>
  <si>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</si>
  <si>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</si>
  <si>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</si>
  <si>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</si>
  <si>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</si>
  <si>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</si>
  <si>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</si>
  <si>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</si>
  <si>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</si>
  <si>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</si>
  <si>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</si>
  <si>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</si>
  <si>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</si>
  <si>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</si>
  <si>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</si>
  <si>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</si>
  <si>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</si>
  <si>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</si>
  <si>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</si>
  <si>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</si>
  <si>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</si>
  <si>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</si>
  <si>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</si>
  <si>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</si>
  <si>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</si>
  <si>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</si>
  <si>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</si>
  <si>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</si>
  <si>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</si>
  <si>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</si>
  <si>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</si>
  <si>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</si>
  <si>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</si>
  <si>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</si>
  <si>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</si>
  <si>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</si>
  <si>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</si>
  <si>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</si>
  <si>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</si>
  <si>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</si>
  <si>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</si>
  <si>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</si>
  <si>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</si>
  <si>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</si>
  <si>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</si>
  <si>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</si>
  <si>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</si>
  <si>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</si>
  <si>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</si>
  <si>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</si>
  <si>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</si>
  <si>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</si>
  <si>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</si>
  <si>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</si>
  <si>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</si>
  <si>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</si>
  <si>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</si>
  <si>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</si>
  <si>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</si>
  <si>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</si>
  <si>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</si>
  <si>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</si>
  <si>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</si>
  <si>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</si>
  <si>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</si>
  <si>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</si>
  <si>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</si>
  <si>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</si>
  <si>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</si>
  <si>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</si>
  <si>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</si>
  <si>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</si>
  <si>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</si>
  <si>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</si>
  <si>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</si>
  <si>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</si>
  <si>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</si>
  <si>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</si>
  <si>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</si>
  <si>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</si>
  <si>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</si>
  <si>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</si>
  <si>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</si>
  <si>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</si>
  <si>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</si>
  <si>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</si>
  <si>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</si>
  <si>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</si>
  <si>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</si>
  <si>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</si>
  <si>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</si>
  <si>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</si>
  <si>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</si>
  <si>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</si>
  <si>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</si>
  <si>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</si>
  <si>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</si>
  <si>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</si>
  <si>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</si>
  <si>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</si>
  <si>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</si>
  <si>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</si>
  <si>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</si>
  <si>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</si>
  <si>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</si>
  <si>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</si>
  <si>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</si>
  <si>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</si>
  <si>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</si>
  <si>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</si>
  <si>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</si>
  <si>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</si>
  <si>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</si>
  <si>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</si>
  <si>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</si>
  <si>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</si>
  <si>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</si>
  <si>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</si>
  <si>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</si>
  <si>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</si>
  <si>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</si>
  <si>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</si>
  <si>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</si>
  <si>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</si>
  <si>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</si>
  <si>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</si>
  <si>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</si>
  <si>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</si>
  <si>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</si>
  <si>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</si>
  <si>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</si>
  <si>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</si>
  <si>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</si>
  <si>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</si>
  <si>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</si>
  <si>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</si>
  <si>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</si>
  <si>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</si>
  <si>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</si>
  <si>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</si>
  <si>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</si>
  <si>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</si>
  <si>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</si>
  <si>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</si>
  <si>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</si>
  <si>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</si>
  <si>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</si>
  <si>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</si>
  <si>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</si>
  <si>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</si>
  <si>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</si>
  <si>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</si>
  <si>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</si>
  <si>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</si>
  <si>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</si>
  <si>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</si>
  <si>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</si>
  <si>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</si>
  <si>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</si>
  <si>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</si>
  <si>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</si>
  <si>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</si>
  <si>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</si>
  <si>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</si>
  <si>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</si>
  <si>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</si>
  <si>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</si>
  <si>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</si>
  <si>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</si>
  <si>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</si>
  <si>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</si>
  <si>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</si>
  <si>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</si>
  <si>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</si>
  <si>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</si>
  <si>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</si>
  <si>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</si>
  <si>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</si>
  <si>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</si>
  <si>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</si>
  <si>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</si>
  <si>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</si>
  <si>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</si>
  <si>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</si>
  <si>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</si>
  <si>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</si>
  <si>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</si>
  <si>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</si>
  <si>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</si>
  <si>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</si>
  <si>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</si>
  <si>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</si>
  <si>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</si>
  <si>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</si>
  <si>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</si>
  <si>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</si>
  <si>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</si>
  <si>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</si>
  <si>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</si>
  <si>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</si>
  <si>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</si>
  <si>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</si>
  <si>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</si>
  <si>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</si>
  <si>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</si>
  <si>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</si>
  <si>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</si>
  <si>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</si>
  <si>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</si>
  <si>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</si>
  <si>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</si>
  <si>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</si>
  <si>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</si>
  <si>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</si>
  <si>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</si>
  <si>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</si>
  <si>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</si>
  <si>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</si>
  <si>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</si>
  <si>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</si>
  <si>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</si>
  <si>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</si>
  <si>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</si>
  <si>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</si>
  <si>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</si>
  <si>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</si>
  <si>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</si>
  <si>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</si>
  <si>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</si>
  <si>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</si>
  <si>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</si>
  <si>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</si>
  <si>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</si>
  <si>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</si>
  <si>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</si>
  <si>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</si>
  <si>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</si>
  <si>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</si>
  <si>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</si>
  <si>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</si>
  <si>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</si>
  <si>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</si>
  <si>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</si>
  <si>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</si>
  <si>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</si>
  <si>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</si>
  <si>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</si>
  <si>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</si>
  <si>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</si>
  <si>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</si>
  <si>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</si>
  <si>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</si>
  <si>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</si>
  <si>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</si>
  <si>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</si>
  <si>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</si>
  <si>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</si>
  <si>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</si>
  <si>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</si>
  <si>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</si>
  <si>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</si>
  <si>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</si>
  <si>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</si>
  <si>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</si>
  <si>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</si>
  <si>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</si>
  <si>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</si>
  <si>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</si>
  <si>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</si>
  <si>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</si>
  <si>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</si>
  <si>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</si>
  <si>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</si>
  <si>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</si>
  <si>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</si>
  <si>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</si>
  <si>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</si>
  <si>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</si>
  <si>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</si>
  <si>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</si>
  <si>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</si>
  <si>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</si>
  <si>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</si>
  <si>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</si>
  <si>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</si>
  <si>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</si>
  <si>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</si>
  <si>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</si>
  <si>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</si>
  <si>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</si>
  <si>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</si>
  <si>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</si>
  <si>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</si>
  <si>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</si>
  <si>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</si>
  <si>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</si>
  <si>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</si>
  <si>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</si>
  <si>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</si>
  <si>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</si>
  <si>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</si>
  <si>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</si>
  <si>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</si>
  <si>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</si>
  <si>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</si>
  <si>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</si>
  <si>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</si>
  <si>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</si>
  <si>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</si>
  <si>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</si>
  <si>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</si>
  <si>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</si>
  <si>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</si>
  <si>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</si>
  <si>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</si>
  <si>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</si>
  <si>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</si>
  <si>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</si>
  <si>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</si>
  <si>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</si>
  <si>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</si>
  <si>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</si>
  <si>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</si>
  <si>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</si>
  <si>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</si>
  <si>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</si>
  <si>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</si>
  <si>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</si>
  <si>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</si>
  <si>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</si>
  <si>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</si>
  <si>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</si>
  <si>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</si>
  <si>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</si>
  <si>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</si>
  <si>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</si>
  <si>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</si>
  <si>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</si>
  <si>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</si>
  <si>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</si>
  <si>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</si>
  <si>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</si>
  <si>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</si>
  <si>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</si>
  <si>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</si>
  <si>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</si>
  <si>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</si>
  <si>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</si>
  <si>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</si>
  <si>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</si>
  <si>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</si>
  <si>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</si>
  <si>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</si>
  <si>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</si>
  <si>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</si>
  <si>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</si>
  <si>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</si>
  <si>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</si>
  <si>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</si>
  <si>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</si>
  <si>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</si>
  <si>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</si>
  <si>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</si>
  <si>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</si>
  <si>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</si>
  <si>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</si>
  <si>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</si>
  <si>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</si>
  <si>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</si>
  <si>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</si>
  <si>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</si>
  <si>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</si>
  <si>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</si>
  <si>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</si>
  <si>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</si>
  <si>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</si>
  <si>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</si>
  <si>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</si>
  <si>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</si>
  <si>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</si>
  <si>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</si>
  <si>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</si>
  <si>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</si>
  <si>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</si>
  <si>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</si>
  <si>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</si>
  <si>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</si>
  <si>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</si>
  <si>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</si>
  <si>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</si>
  <si>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</si>
  <si>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</si>
  <si>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</si>
  <si>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</si>
  <si>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</si>
  <si>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</si>
  <si>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</si>
  <si>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</si>
  <si>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</si>
  <si>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</si>
  <si>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</si>
  <si>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</si>
  <si>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</si>
  <si>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</si>
  <si>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</si>
  <si>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</si>
  <si>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</si>
  <si>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</si>
  <si>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</si>
  <si>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</si>
  <si>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</si>
  <si>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</si>
  <si>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</si>
  <si>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</si>
  <si>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</si>
  <si>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</si>
  <si>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</si>
  <si>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</si>
  <si>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</si>
  <si>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</si>
  <si>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</si>
  <si>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</si>
  <si>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</si>
  <si>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</si>
  <si>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</si>
  <si>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</si>
  <si>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</si>
  <si>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</si>
  <si>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</si>
  <si>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</si>
  <si>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</si>
  <si>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</si>
  <si>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</si>
  <si>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</si>
  <si>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</si>
  <si>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</si>
  <si>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</si>
  <si>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</si>
  <si>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</si>
  <si>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</si>
  <si>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</si>
  <si>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</si>
  <si>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</si>
  <si>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</si>
  <si>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</si>
  <si>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</si>
  <si>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</si>
  <si>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</si>
  <si>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</si>
  <si>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</si>
  <si>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</si>
  <si>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</si>
  <si>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</si>
  <si>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</si>
  <si>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</si>
  <si>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</si>
  <si>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</si>
  <si>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</si>
  <si>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</si>
  <si>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</si>
  <si>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</si>
  <si>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</si>
  <si>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</si>
  <si>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</si>
  <si>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</si>
  <si>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</si>
  <si>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</si>
  <si>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</si>
  <si>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</si>
  <si>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</si>
  <si>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</si>
  <si>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</si>
  <si>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</si>
  <si>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</si>
  <si>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</si>
  <si>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</si>
  <si>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</si>
  <si>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</si>
  <si>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</si>
  <si>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</si>
  <si>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</si>
  <si>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</si>
  <si>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</si>
  <si>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</si>
  <si>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</si>
  <si>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</si>
  <si>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</si>
  <si>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</si>
  <si>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</si>
  <si>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</si>
  <si>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</si>
  <si>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</si>
  <si>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</si>
  <si>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</si>
  <si>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</si>
  <si>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</si>
  <si>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</si>
  <si>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</si>
  <si>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</si>
  <si>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</si>
  <si>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</si>
  <si>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</si>
  <si>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</si>
  <si>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</si>
  <si>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</si>
  <si>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</si>
  <si>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</si>
  <si>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</si>
  <si>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</si>
  <si>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</si>
  <si>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</si>
  <si>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</si>
  <si>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</si>
  <si>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</si>
  <si>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</si>
  <si>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</si>
  <si>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</si>
  <si>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</si>
  <si>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</si>
  <si>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</si>
  <si>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</si>
  <si>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</si>
  <si>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</si>
  <si>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</si>
  <si>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</si>
  <si>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</si>
  <si>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</si>
  <si>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</si>
  <si>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</si>
  <si>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</si>
  <si>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</si>
  <si>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</si>
  <si>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</si>
  <si>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</si>
  <si>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</si>
  <si>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</si>
  <si>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</si>
  <si>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</si>
  <si>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</si>
  <si>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</si>
  <si>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</si>
  <si>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</si>
  <si>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</si>
  <si>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</si>
  <si>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</si>
  <si>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</si>
  <si>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</si>
  <si>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</si>
  <si>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</si>
  <si>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</si>
  <si>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</si>
  <si>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</si>
  <si>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</si>
  <si>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</si>
  <si>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</si>
  <si>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</si>
  <si>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</si>
  <si>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</si>
  <si>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</si>
  <si>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</si>
  <si>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</si>
  <si>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</si>
  <si>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</si>
  <si>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</si>
  <si>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</si>
  <si>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</si>
  <si>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</si>
  <si>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</si>
  <si>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</si>
  <si>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</si>
  <si>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</si>
  <si>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</si>
  <si>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</si>
  <si>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</si>
  <si>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</si>
  <si>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</si>
  <si>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</si>
  <si>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</si>
  <si>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</si>
  <si>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</si>
  <si>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</si>
  <si>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</si>
  <si>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</si>
  <si>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</si>
  <si>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</si>
  <si>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</si>
  <si>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</si>
  <si>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</si>
  <si>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</si>
  <si>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</si>
  <si>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</si>
  <si>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</si>
  <si>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</si>
  <si>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</si>
  <si>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</si>
  <si>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</si>
  <si>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</si>
  <si>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</si>
  <si>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</si>
  <si>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</si>
  <si>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</si>
  <si>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</si>
  <si>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</si>
  <si>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</si>
  <si>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</si>
  <si>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</si>
  <si>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</si>
  <si>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</si>
  <si>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</si>
  <si>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</si>
  <si>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</si>
  <si>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</si>
  <si>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</si>
  <si>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</si>
  <si>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</si>
  <si>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</si>
  <si>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</si>
  <si>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</si>
  <si>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</si>
  <si>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</si>
  <si>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</si>
  <si>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</si>
  <si>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</si>
  <si>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</si>
  <si>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</si>
  <si>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</si>
  <si>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</si>
  <si>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</si>
  <si>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</si>
  <si>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</si>
  <si>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</si>
  <si>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</si>
  <si>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</si>
  <si>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</si>
  <si>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</si>
  <si>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</si>
  <si>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</si>
  <si>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</si>
  <si>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</si>
  <si>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</si>
  <si>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</si>
  <si>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</si>
  <si>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</si>
  <si>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</si>
  <si>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</si>
  <si>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</si>
  <si>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</si>
  <si>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</si>
  <si>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</si>
  <si>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</si>
  <si>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</si>
  <si>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</si>
  <si>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</si>
  <si>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</si>
  <si>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</si>
  <si>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</si>
  <si>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</si>
  <si>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</si>
  <si>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</si>
  <si>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</si>
  <si>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</si>
  <si>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</si>
  <si>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</si>
  <si>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</si>
  <si>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</si>
  <si>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</si>
  <si>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</si>
  <si>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</si>
  <si>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</si>
  <si>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</si>
  <si>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</si>
  <si>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</si>
  <si>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</si>
  <si>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</si>
  <si>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</si>
  <si>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</si>
  <si>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</si>
  <si>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</si>
  <si>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</si>
  <si>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</si>
  <si>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</si>
  <si>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</si>
  <si>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</si>
  <si>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</si>
  <si>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</si>
  <si>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</si>
  <si>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</si>
  <si>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</si>
  <si>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</si>
  <si>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</si>
  <si>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</si>
  <si>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</si>
  <si>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</si>
  <si>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</si>
  <si>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</si>
  <si>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</si>
  <si>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</si>
  <si>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</si>
  <si>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</si>
  <si>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</si>
  <si>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</si>
  <si>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</si>
  <si>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</si>
  <si>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</si>
  <si>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</si>
  <si>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</si>
  <si>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</si>
  <si>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</si>
  <si>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</si>
  <si>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</si>
  <si>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</si>
  <si>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</si>
  <si>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</si>
  <si>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</si>
  <si>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</si>
  <si>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</si>
  <si>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</si>
  <si>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</si>
  <si>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</si>
  <si>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</si>
  <si>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</si>
  <si>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</si>
  <si>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</si>
  <si>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</si>
  <si>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</si>
  <si>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</si>
  <si>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</si>
  <si>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</si>
  <si>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</si>
  <si>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</si>
  <si>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</si>
  <si>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</si>
  <si>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</si>
  <si>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</si>
  <si>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</si>
  <si>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</si>
  <si>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</si>
  <si>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</si>
  <si>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</si>
  <si>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</si>
  <si>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</si>
  <si>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</si>
  <si>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</si>
  <si>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</si>
  <si>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</si>
  <si>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</si>
  <si>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</si>
  <si>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</si>
  <si>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</si>
  <si>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</si>
  <si>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</si>
  <si>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</si>
  <si>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</si>
  <si>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</si>
  <si>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</si>
  <si>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</si>
  <si>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</si>
  <si>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</si>
  <si>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</si>
  <si>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</si>
  <si>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</si>
  <si>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</si>
  <si>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</si>
  <si>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</si>
  <si>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</si>
  <si>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</si>
  <si>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</si>
  <si>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</si>
  <si>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</si>
  <si>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</si>
  <si>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</si>
  <si>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</si>
  <si>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</si>
  <si>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</si>
  <si>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</si>
  <si>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</si>
  <si>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</si>
  <si>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</si>
  <si>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</si>
  <si>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</si>
  <si>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</si>
  <si>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</si>
  <si>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</si>
  <si>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</si>
  <si>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</si>
  <si>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</si>
  <si>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</si>
  <si>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</si>
  <si>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</si>
  <si>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</si>
  <si>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</si>
  <si>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</si>
  <si>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</si>
  <si>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</si>
  <si>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</si>
  <si>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</si>
  <si>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</si>
  <si>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</si>
  <si>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</si>
  <si>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</si>
  <si>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</si>
  <si>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</si>
  <si>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</si>
  <si>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</si>
  <si>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</si>
  <si>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</si>
  <si>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</si>
  <si>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</si>
  <si>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</si>
  <si>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</si>
  <si>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</si>
  <si>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</si>
  <si>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</si>
  <si>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</si>
  <si>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</si>
  <si>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</si>
  <si>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</si>
  <si>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</si>
  <si>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</si>
  <si>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</si>
  <si>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</si>
  <si>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</si>
  <si>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</si>
  <si>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</si>
  <si>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</si>
  <si>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</si>
  <si>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</si>
  <si>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</si>
  <si>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</si>
  <si>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</si>
  <si>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</si>
  <si>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</si>
  <si>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</si>
  <si>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</si>
  <si>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</si>
  <si>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</si>
  <si>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</si>
  <si>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</si>
  <si>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</si>
  <si>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</si>
  <si>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</si>
  <si>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</si>
  <si>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</si>
  <si>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</si>
  <si>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</si>
  <si>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</si>
  <si>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</si>
  <si>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</si>
  <si>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</si>
  <si>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</si>
  <si>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</si>
  <si>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</si>
  <si>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</si>
  <si>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</si>
  <si>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</si>
  <si>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</si>
  <si>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</si>
  <si>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</si>
  <si>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</si>
  <si>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</si>
  <si>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</si>
  <si>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</si>
  <si>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</si>
  <si>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</si>
  <si>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</si>
  <si>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</si>
  <si>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</si>
  <si>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</si>
  <si>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</si>
  <si>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</si>
  <si>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</si>
  <si>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</si>
  <si>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</si>
  <si>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</si>
  <si>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</si>
  <si>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</si>
  <si>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</si>
  <si>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</si>
  <si>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</si>
  <si>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</si>
  <si>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</si>
  <si>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</si>
  <si>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</si>
  <si>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</si>
  <si>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</si>
  <si>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</si>
  <si>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</si>
  <si>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</si>
  <si>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</si>
  <si>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</si>
  <si>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</si>
  <si>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</si>
  <si>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</si>
  <si>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</si>
  <si>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</si>
  <si>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</si>
  <si>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</si>
  <si>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</si>
  <si>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</si>
  <si>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</si>
  <si>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</si>
  <si>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</si>
  <si>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</si>
  <si>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</si>
  <si>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</si>
  <si>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</si>
  <si>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</si>
  <si>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</si>
  <si>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</si>
  <si>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</si>
  <si>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</si>
  <si>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</si>
  <si>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</si>
  <si>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</si>
  <si>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</si>
  <si>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</si>
  <si>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</si>
  <si>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</si>
  <si>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</si>
  <si>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</si>
  <si>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</si>
  <si>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</si>
  <si>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</si>
  <si>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</si>
  <si>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</si>
  <si>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</si>
  <si>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</si>
  <si>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</si>
  <si>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</si>
  <si>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</si>
  <si>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</si>
  <si>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</si>
  <si>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</si>
  <si>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</si>
  <si>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</si>
  <si>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</si>
  <si>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</si>
  <si>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</si>
  <si>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</si>
  <si>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</si>
  <si>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</si>
  <si>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</si>
  <si>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</si>
  <si>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</si>
  <si>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</si>
  <si>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</si>
  <si>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</si>
  <si>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</si>
  <si>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</si>
  <si>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</si>
  <si>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</si>
  <si>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</si>
  <si>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</si>
  <si>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</si>
  <si>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</si>
  <si>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</si>
  <si>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</si>
  <si>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</si>
  <si>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</si>
  <si>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</si>
  <si>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</si>
  <si>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</si>
  <si>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</si>
  <si>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</si>
  <si>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</si>
  <si>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</si>
  <si>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</si>
  <si>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</si>
  <si>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</si>
  <si>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</si>
  <si>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</si>
  <si>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</si>
  <si>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</si>
  <si>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</si>
  <si>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</si>
  <si>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</si>
  <si>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</si>
  <si>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</si>
  <si>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</si>
  <si>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</si>
  <si>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</si>
  <si>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</si>
  <si>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</si>
  <si>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</si>
  <si>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</si>
  <si>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</si>
  <si>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</si>
  <si>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</si>
  <si>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</si>
  <si>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</si>
  <si>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</si>
  <si>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</si>
  <si>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</si>
  <si>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</si>
  <si>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</si>
  <si>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</si>
  <si>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</si>
  <si>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</si>
  <si>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</si>
  <si>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</si>
  <si>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</si>
  <si>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</si>
  <si>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</si>
  <si>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</si>
  <si>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</si>
  <si>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</si>
  <si>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</si>
  <si>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</si>
  <si>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</si>
  <si>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</si>
  <si>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</si>
  <si>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</si>
  <si>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</si>
  <si>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</si>
  <si>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</si>
  <si>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</si>
  <si>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</si>
  <si>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</si>
  <si>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</si>
  <si>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</si>
  <si>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</si>
  <si>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</si>
  <si>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</si>
  <si>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</si>
  <si>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</si>
  <si>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</si>
  <si>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</si>
  <si>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</si>
  <si>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</si>
  <si>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</si>
  <si>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</si>
  <si>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</si>
  <si>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</si>
  <si>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</si>
  <si>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</si>
  <si>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</si>
  <si>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</si>
  <si>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</si>
  <si>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</si>
  <si>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</si>
  <si>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</si>
  <si>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</si>
  <si>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</si>
  <si>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</si>
  <si>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</si>
  <si>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</si>
  <si>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</si>
  <si>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</si>
  <si>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</si>
  <si>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</si>
  <si>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</si>
  <si>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</si>
  <si>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</si>
  <si>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</si>
  <si>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</si>
  <si>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</si>
  <si>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</si>
  <si>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</si>
  <si>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</si>
  <si>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</si>
  <si>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</si>
  <si>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</si>
  <si>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</si>
  <si>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</si>
  <si>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</si>
  <si>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</si>
  <si>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</si>
  <si>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</si>
  <si>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</si>
  <si>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</si>
  <si>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</si>
  <si>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</si>
  <si>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</si>
  <si>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</si>
  <si>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</si>
  <si>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</si>
  <si>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</si>
  <si>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</si>
  <si>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</si>
  <si>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</si>
  <si>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</si>
  <si>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</si>
  <si>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</si>
  <si>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</si>
  <si>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</si>
  <si>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</si>
  <si>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</si>
  <si>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</si>
  <si>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</si>
  <si>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</si>
  <si>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</si>
  <si>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</si>
  <si>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</si>
  <si>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</si>
  <si>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</si>
  <si>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</si>
  <si>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</si>
  <si>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</si>
  <si>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</si>
  <si>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</si>
  <si>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</si>
  <si>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</si>
  <si>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</si>
  <si>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</si>
  <si>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</si>
  <si>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</si>
  <si>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</si>
  <si>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</si>
  <si>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</si>
  <si>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</si>
  <si>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</si>
  <si>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</si>
  <si>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</si>
  <si>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</si>
  <si>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</si>
  <si>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</si>
  <si>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</si>
  <si>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</si>
  <si>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</si>
  <si>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</si>
  <si>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</si>
  <si>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</si>
  <si>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</si>
  <si>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</si>
  <si>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</si>
  <si>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</si>
  <si>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</si>
  <si>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</si>
  <si>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</si>
  <si>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</si>
  <si>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</si>
  <si>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</si>
  <si>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</si>
  <si>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</si>
  <si>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</si>
  <si>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</si>
  <si>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</si>
  <si>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</si>
  <si>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</si>
  <si>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</si>
  <si>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</si>
  <si>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</si>
  <si>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</si>
  <si>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</si>
  <si>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</si>
  <si>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</si>
  <si>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</si>
  <si>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</si>
  <si>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</si>
  <si>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</si>
  <si>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</si>
  <si>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</si>
  <si>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</si>
  <si>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</si>
  <si>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</si>
  <si>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</si>
  <si>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</si>
  <si>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</si>
  <si>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</si>
  <si>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</si>
  <si>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</si>
  <si>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</si>
  <si>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</si>
  <si>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</si>
  <si>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</si>
  <si>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</si>
  <si>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</si>
  <si>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</si>
  <si>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</si>
  <si>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</si>
  <si>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</si>
  <si>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</si>
  <si>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</si>
  <si>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</si>
  <si>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</si>
  <si>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</si>
  <si>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</si>
  <si>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</si>
  <si>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</si>
  <si>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</si>
  <si>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</si>
  <si>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</si>
  <si>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</si>
  <si>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</si>
  <si>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</si>
  <si>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</si>
  <si>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</si>
  <si>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</si>
  <si>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</si>
  <si>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</si>
  <si>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</si>
  <si>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</si>
  <si>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</si>
  <si>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</si>
  <si>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</si>
  <si>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</si>
  <si>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</si>
  <si>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</si>
  <si>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</si>
  <si>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</si>
  <si>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</si>
  <si>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</si>
  <si>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</si>
  <si>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</si>
  <si>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</si>
  <si>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</si>
  <si>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</si>
  <si>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</si>
  <si>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</si>
  <si>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</si>
  <si>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</si>
  <si>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</si>
  <si>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</si>
  <si>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</si>
  <si>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</si>
  <si>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</si>
  <si>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</si>
  <si>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</si>
  <si>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</si>
  <si>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</si>
  <si>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</si>
  <si>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</si>
  <si>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</si>
  <si>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</si>
  <si>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</si>
  <si>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</si>
  <si>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</si>
  <si>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</si>
  <si>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</si>
  <si>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</si>
  <si>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</si>
  <si>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</si>
  <si>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</si>
  <si>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</si>
  <si>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</si>
  <si>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</si>
  <si>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</si>
  <si>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</si>
  <si>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</si>
  <si>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</si>
  <si>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</si>
  <si>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</si>
  <si>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</si>
  <si>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</si>
  <si>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</si>
  <si>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</si>
  <si>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</si>
  <si>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</si>
  <si>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</si>
  <si>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</si>
  <si>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</si>
  <si>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</si>
  <si>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</si>
  <si>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</si>
  <si>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</si>
  <si>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</si>
  <si>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</si>
  <si>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</si>
  <si>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</si>
  <si>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</si>
  <si>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</si>
  <si>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</si>
  <si>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</si>
  <si>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</si>
  <si>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</si>
  <si>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</si>
  <si>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</si>
  <si>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</si>
  <si>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</si>
  <si>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</si>
  <si>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</si>
  <si>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</si>
  <si>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</si>
  <si>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</si>
  <si>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</si>
  <si>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</si>
  <si>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</si>
  <si>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</si>
  <si>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</si>
  <si>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</si>
  <si>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</si>
  <si>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</si>
  <si>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</si>
  <si>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</si>
  <si>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</si>
  <si>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</si>
  <si>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</si>
  <si>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</si>
  <si>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</si>
  <si>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</si>
  <si>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</si>
  <si>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</si>
  <si>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</si>
  <si>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</si>
  <si>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</si>
  <si>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</si>
  <si>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</si>
  <si>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</si>
  <si>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</si>
  <si>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</si>
  <si>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</si>
  <si>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</si>
  <si>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</si>
  <si>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</si>
  <si>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</si>
  <si>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</si>
  <si>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</si>
  <si>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</si>
  <si>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</si>
  <si>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</si>
  <si>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</si>
  <si>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</si>
  <si>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</si>
  <si>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</si>
  <si>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</si>
  <si>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</si>
  <si>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</si>
  <si>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</si>
  <si>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</si>
  <si>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</si>
  <si>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</si>
  <si>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</si>
  <si>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</si>
  <si>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</si>
  <si>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</si>
  <si>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</si>
  <si>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</si>
  <si>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</si>
  <si>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</si>
  <si>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</si>
  <si>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</si>
  <si>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</si>
  <si>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</si>
  <si>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</si>
  <si>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</si>
  <si>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</si>
  <si>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</si>
  <si>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</si>
  <si>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</si>
  <si>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</si>
  <si>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</si>
  <si>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</si>
  <si>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</si>
  <si>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</si>
  <si>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</si>
  <si>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</si>
  <si>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</si>
  <si>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</si>
  <si>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</si>
  <si>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</si>
  <si>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</si>
  <si>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</si>
  <si>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</si>
  <si>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</si>
  <si>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</si>
  <si>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</si>
  <si>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</si>
  <si>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</si>
  <si>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</si>
  <si>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</si>
  <si>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</si>
  <si>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</si>
  <si>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</si>
  <si>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</si>
  <si>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</si>
  <si>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</si>
  <si>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</si>
  <si>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</si>
  <si>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</si>
  <si>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</si>
  <si>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</si>
  <si>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</si>
  <si>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</si>
  <si>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</si>
  <si>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</si>
  <si>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</si>
  <si>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</si>
  <si>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</si>
  <si>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</si>
  <si>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</si>
  <si>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</si>
  <si>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</si>
  <si>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</si>
  <si>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</si>
  <si>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</si>
  <si>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</si>
  <si>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</si>
  <si>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</si>
  <si>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</si>
  <si>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</si>
  <si>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</si>
  <si>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</si>
  <si>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</si>
  <si>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</si>
  <si>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</si>
  <si>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</si>
  <si>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</si>
  <si>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</si>
  <si>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</si>
  <si>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</si>
  <si>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</si>
  <si>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</si>
  <si>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</si>
  <si>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</si>
  <si>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</si>
  <si>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</si>
  <si>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</si>
  <si>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</si>
  <si>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</si>
  <si>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</si>
  <si>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</si>
  <si>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</si>
  <si>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</si>
  <si>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</si>
  <si>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</si>
  <si>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</si>
  <si>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</si>
  <si>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</si>
  <si>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</si>
  <si>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</si>
  <si>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</si>
  <si>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</si>
  <si>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</si>
  <si>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</si>
  <si>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</si>
  <si>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</si>
  <si>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</si>
  <si>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</si>
  <si>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</si>
  <si>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</si>
  <si>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</si>
  <si>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</si>
  <si>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</si>
  <si>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</si>
  <si>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</si>
  <si>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</si>
  <si>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</si>
  <si>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</si>
  <si>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</si>
  <si>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</si>
  <si>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</si>
  <si>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</si>
  <si>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</si>
  <si>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</si>
  <si>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</si>
  <si>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</si>
  <si>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</si>
  <si>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</si>
  <si>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</si>
  <si>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</si>
  <si>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</si>
  <si>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</si>
  <si>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</si>
  <si>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</si>
  <si>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</si>
  <si>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</si>
  <si>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</si>
  <si>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</si>
  <si>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</si>
  <si>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</si>
  <si>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</si>
  <si>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</si>
  <si>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</si>
  <si>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</si>
  <si>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</si>
  <si>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</si>
  <si>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</si>
  <si>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</si>
  <si>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</si>
  <si>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</si>
  <si>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</si>
  <si>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</si>
  <si>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</si>
  <si>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</si>
  <si>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</si>
  <si>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</si>
  <si>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</si>
  <si>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</si>
  <si>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</si>
  <si>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</si>
  <si>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</si>
  <si>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</si>
  <si>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</si>
  <si>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</si>
  <si>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</si>
  <si>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</si>
  <si>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</si>
  <si>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</si>
  <si>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</si>
  <si>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</si>
  <si>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</si>
  <si>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</si>
  <si>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</si>
  <si>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</si>
  <si>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</si>
  <si>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</si>
  <si>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</si>
  <si>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</si>
  <si>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</si>
  <si>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</si>
  <si>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</si>
  <si>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</si>
  <si>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</si>
  <si>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</si>
  <si>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</si>
  <si>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</si>
  <si>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</si>
  <si>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</si>
  <si>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</si>
  <si>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</si>
  <si>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</si>
  <si>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</si>
  <si>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</si>
  <si>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</si>
  <si>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</si>
  <si>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</si>
  <si>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</si>
  <si>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</si>
  <si>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</si>
  <si>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</si>
  <si>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</si>
  <si>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</si>
  <si>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</si>
  <si>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</si>
  <si>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</si>
  <si>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</si>
  <si>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</si>
  <si>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</si>
  <si>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</si>
  <si>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</si>
  <si>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</si>
  <si>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</si>
  <si>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</si>
  <si>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</si>
  <si>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</si>
  <si>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</si>
  <si>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</si>
  <si>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</si>
  <si>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</si>
  <si>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</si>
  <si>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</si>
  <si>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</si>
  <si>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</si>
  <si>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</si>
  <si>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</si>
  <si>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</si>
  <si>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</si>
  <si>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</si>
  <si>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</si>
  <si>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</si>
  <si>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</si>
  <si>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</si>
  <si>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</si>
  <si>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</si>
  <si>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</si>
  <si>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</si>
  <si>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</si>
  <si>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</si>
  <si>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</si>
  <si>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</si>
  <si>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</si>
  <si>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</si>
  <si>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</si>
  <si>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</si>
  <si>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</si>
  <si>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</si>
  <si>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</si>
  <si>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</si>
  <si>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</si>
  <si>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</si>
  <si>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</si>
  <si>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</si>
  <si>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</si>
  <si>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</si>
  <si>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</si>
  <si>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</si>
  <si>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</si>
  <si>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</si>
  <si>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</si>
  <si>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</si>
  <si>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</si>
  <si>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</si>
  <si>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</si>
  <si>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</si>
  <si>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</si>
  <si>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</si>
  <si>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</si>
  <si>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</si>
  <si>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</si>
  <si>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</si>
  <si>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</si>
  <si>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</si>
  <si>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</si>
  <si>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</si>
  <si>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</si>
  <si>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</si>
  <si>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</si>
  <si>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</si>
  <si>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</si>
  <si>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</si>
  <si>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</si>
  <si>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</si>
  <si>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</si>
  <si>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</si>
  <si>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</si>
  <si>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</si>
  <si>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</si>
  <si>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</si>
  <si>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</si>
  <si>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</si>
  <si>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</si>
  <si>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</si>
  <si>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</si>
  <si>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</si>
  <si>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</si>
  <si>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</si>
  <si>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</si>
  <si>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</si>
  <si>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</si>
  <si>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</si>
  <si>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</si>
  <si>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</si>
  <si>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</si>
  <si>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</si>
  <si>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</si>
  <si>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</si>
  <si>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</si>
  <si>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</si>
  <si>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</si>
  <si>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</si>
  <si>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</si>
  <si>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</si>
  <si>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</si>
  <si>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</si>
  <si>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</si>
  <si>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</si>
  <si>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</si>
  <si>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</si>
  <si>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</si>
  <si>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</si>
  <si>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</si>
  <si>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</si>
  <si>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</si>
  <si>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</si>
  <si>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</si>
  <si>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</si>
  <si>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</si>
  <si>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</si>
  <si>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</si>
  <si>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</si>
  <si>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</si>
  <si>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</si>
  <si>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</si>
  <si>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</si>
  <si>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</si>
  <si>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</si>
  <si>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</si>
  <si>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</si>
  <si>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</si>
  <si>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</si>
  <si>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</si>
  <si>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</si>
  <si>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</si>
  <si>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</si>
  <si>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</si>
  <si>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</si>
  <si>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</si>
  <si>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</si>
  <si>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</si>
  <si>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</si>
  <si>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</si>
  <si>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</si>
  <si>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</si>
  <si>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</si>
  <si>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</si>
  <si>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</si>
  <si>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</si>
  <si>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</si>
  <si>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</si>
  <si>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</si>
  <si>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</si>
  <si>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</si>
  <si>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</si>
  <si>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</si>
  <si>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</si>
  <si>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</si>
  <si>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</si>
  <si>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</si>
  <si>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</si>
  <si>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</si>
  <si>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</si>
  <si>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</si>
  <si>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</si>
  <si>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</si>
  <si>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</si>
  <si>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</si>
  <si>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</si>
  <si>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</si>
  <si>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</si>
  <si>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</si>
  <si>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</si>
  <si>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</si>
  <si>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</si>
  <si>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</si>
  <si>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</si>
  <si>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</si>
  <si>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</si>
  <si>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</si>
  <si>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</si>
  <si>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</si>
  <si>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</si>
  <si>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</si>
  <si>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</si>
  <si>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</si>
  <si>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</si>
  <si>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</si>
  <si>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</si>
  <si>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</si>
  <si>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</si>
  <si>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</si>
  <si>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</si>
  <si>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</si>
  <si>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</si>
  <si>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</si>
  <si>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</si>
  <si>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</si>
  <si>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</si>
  <si>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</si>
  <si>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</si>
  <si>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</si>
  <si>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</si>
  <si>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</si>
  <si>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</si>
  <si>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</si>
  <si>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</si>
  <si>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</si>
  <si>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</si>
  <si>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</si>
  <si>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</si>
  <si>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</si>
  <si>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</si>
  <si>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</si>
  <si>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</si>
  <si>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</si>
  <si>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</si>
  <si>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</si>
  <si>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</si>
  <si>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</si>
  <si>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</si>
  <si>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</si>
  <si>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</si>
  <si>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</si>
  <si>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</si>
  <si>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</si>
  <si>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</si>
  <si>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</si>
  <si>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</si>
  <si>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</si>
  <si>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</si>
  <si>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</si>
  <si>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</si>
  <si>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</si>
  <si>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</si>
  <si>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</si>
  <si>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</si>
  <si>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</si>
  <si>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</si>
  <si>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</si>
  <si>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</si>
  <si>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</si>
  <si>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</si>
  <si>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</si>
  <si>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</si>
  <si>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</si>
  <si>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</si>
  <si>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</si>
  <si>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</si>
  <si>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</si>
  <si>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</si>
  <si>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</si>
  <si>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</si>
  <si>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</si>
  <si>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</si>
  <si>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</si>
  <si>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</si>
  <si>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</si>
  <si>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</si>
  <si>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</si>
  <si>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</si>
  <si>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</si>
  <si>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</si>
  <si>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</si>
  <si>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</si>
  <si>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</si>
  <si>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</si>
  <si>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</si>
  <si>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</si>
  <si>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</si>
  <si>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</si>
  <si>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</si>
  <si>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</si>
  <si>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</si>
  <si>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</si>
  <si>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</si>
  <si>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</si>
  <si>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</si>
  <si>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</si>
  <si>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</si>
  <si>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</si>
  <si>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</si>
  <si>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</si>
  <si>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</si>
  <si>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</si>
  <si>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</si>
  <si>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</si>
  <si>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</si>
  <si>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</si>
  <si>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</si>
  <si>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</si>
  <si>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</si>
  <si>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</si>
  <si>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</si>
  <si>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</si>
  <si>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</si>
  <si>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</si>
  <si>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</si>
  <si>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</si>
  <si>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</si>
  <si>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</si>
  <si>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</si>
  <si>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</si>
  <si>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</si>
  <si>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</si>
  <si>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</si>
  <si>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</si>
  <si>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</si>
  <si>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</si>
  <si>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</si>
  <si>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</si>
  <si>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</si>
  <si>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</si>
  <si>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</si>
  <si>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</si>
  <si>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</si>
  <si>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</si>
  <si>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</si>
  <si>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</si>
  <si>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</si>
  <si>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</si>
  <si>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</si>
  <si>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</si>
  <si>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</si>
  <si>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</si>
  <si>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</si>
  <si>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</si>
  <si>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</si>
  <si>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</si>
  <si>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</si>
  <si>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</si>
  <si>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</si>
  <si>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</si>
  <si>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</si>
  <si>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</si>
  <si>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</si>
  <si>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</si>
  <si>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</si>
  <si>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</si>
  <si>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</si>
  <si>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</si>
  <si>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</si>
  <si>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</si>
  <si>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</si>
  <si>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</si>
  <si>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</si>
  <si>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</si>
  <si>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</si>
  <si>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</si>
  <si>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</si>
  <si>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</si>
  <si>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</si>
  <si>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</si>
  <si>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</si>
  <si>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</si>
  <si>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</si>
  <si>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</si>
  <si>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</si>
  <si>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</si>
  <si>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</si>
  <si>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</si>
  <si>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</si>
  <si>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</si>
  <si>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</si>
  <si>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</si>
  <si>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</si>
  <si>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</si>
  <si>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</si>
  <si>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</si>
  <si>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</si>
  <si>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</si>
  <si>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</si>
  <si>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</si>
  <si>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</si>
  <si>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</si>
  <si>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</si>
  <si>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</si>
  <si>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</si>
  <si>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</si>
  <si>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</si>
  <si>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</si>
  <si>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</si>
  <si>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</si>
  <si>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</si>
  <si>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</si>
  <si>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</si>
  <si>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</si>
  <si>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</si>
  <si>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</si>
  <si>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</si>
  <si>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</si>
  <si>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</si>
  <si>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</si>
  <si>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</si>
  <si>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</si>
  <si>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</si>
  <si>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</si>
  <si>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</si>
  <si>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</si>
  <si>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</si>
  <si>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</si>
  <si>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</si>
  <si>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</si>
  <si>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</si>
  <si>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</si>
  <si>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</si>
  <si>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</si>
  <si>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</si>
  <si>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</si>
  <si>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</si>
  <si>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</si>
  <si>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</si>
  <si>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</si>
  <si>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</si>
  <si>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</si>
  <si>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</si>
  <si>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</si>
  <si>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</si>
  <si>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</si>
  <si>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</si>
  <si>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</si>
  <si>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</si>
  <si>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</si>
  <si>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</si>
  <si>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</si>
  <si>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</si>
  <si>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</si>
  <si>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</si>
  <si>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</si>
  <si>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</si>
  <si>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</si>
  <si>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</si>
  <si>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</si>
  <si>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</si>
  <si>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</si>
  <si>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</si>
  <si>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</si>
  <si>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</si>
  <si>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</si>
  <si>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</si>
  <si>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</si>
  <si>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</si>
  <si>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</si>
  <si>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</si>
  <si>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</si>
  <si>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</si>
  <si>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</si>
  <si>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</si>
  <si>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</si>
  <si>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</si>
  <si>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</si>
  <si>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</si>
  <si>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</si>
  <si>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</si>
  <si>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</si>
  <si>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</si>
  <si>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</si>
  <si>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</si>
  <si>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</si>
  <si>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</si>
  <si>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</si>
  <si>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</si>
  <si>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</si>
  <si>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</si>
  <si>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</si>
  <si>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</si>
  <si>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</si>
  <si>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</si>
  <si>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</si>
  <si>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</si>
  <si>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</si>
  <si>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</si>
  <si>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</si>
  <si>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</si>
  <si>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</si>
  <si>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</si>
  <si>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</si>
  <si>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</si>
  <si>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</si>
  <si>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</si>
  <si>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</si>
  <si>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</si>
  <si>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</si>
  <si>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</si>
  <si>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</si>
  <si>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</si>
  <si>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</si>
  <si>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</si>
  <si>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</si>
  <si>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</si>
  <si>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</si>
  <si>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</si>
  <si>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</si>
  <si>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</si>
  <si>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</si>
  <si>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</si>
  <si>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</si>
  <si>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</si>
  <si>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</si>
  <si>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</si>
  <si>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</si>
  <si>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</si>
  <si>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</si>
  <si>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</si>
  <si>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</si>
  <si>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</si>
  <si>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</si>
  <si>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</si>
  <si>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</si>
  <si>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</si>
  <si>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</si>
  <si>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</si>
  <si>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</si>
  <si>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</si>
  <si>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</si>
  <si>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</si>
  <si>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</si>
  <si>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</si>
  <si>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</si>
  <si>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</si>
  <si>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</si>
  <si>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</si>
  <si>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</si>
  <si>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</si>
  <si>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</si>
  <si>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</si>
  <si>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</si>
  <si>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</si>
  <si>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</si>
  <si>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</si>
  <si>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</si>
  <si>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</si>
  <si>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</si>
  <si>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</si>
  <si>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</si>
  <si>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</si>
  <si>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</si>
  <si>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</si>
  <si>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</si>
  <si>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</si>
  <si>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</si>
  <si>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</si>
  <si>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</si>
  <si>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</si>
  <si>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</si>
  <si>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</si>
  <si>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</si>
  <si>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</si>
  <si>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</si>
  <si>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</si>
  <si>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</si>
  <si>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</si>
  <si>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</si>
  <si>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</si>
  <si>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</si>
  <si>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</si>
  <si>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</si>
  <si>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</si>
  <si>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</si>
  <si>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</si>
  <si>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</si>
  <si>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</si>
  <si>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</si>
  <si>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</si>
  <si>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</si>
  <si>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</si>
  <si>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</si>
  <si>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</si>
  <si>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</si>
  <si>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</si>
  <si>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</si>
  <si>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</si>
  <si>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</si>
  <si>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</si>
  <si>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</si>
  <si>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</si>
  <si>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</si>
  <si>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</si>
  <si>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</si>
  <si>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</si>
  <si>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</si>
  <si>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</si>
  <si>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</si>
  <si>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</si>
  <si>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</si>
  <si>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</si>
  <si>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</si>
  <si>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</si>
  <si>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</si>
  <si>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</si>
  <si>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</si>
  <si>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</si>
  <si>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</si>
  <si>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</si>
  <si>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</si>
  <si>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</si>
  <si>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</si>
  <si>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</si>
  <si>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</si>
  <si>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</si>
  <si>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</si>
  <si>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</si>
  <si>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</si>
  <si>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</si>
  <si>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</si>
  <si>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</si>
  <si>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</si>
  <si>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</si>
  <si>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</si>
  <si>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</si>
  <si>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</si>
  <si>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</si>
  <si>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</si>
  <si>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</si>
  <si>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</si>
  <si>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</si>
  <si>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</si>
  <si>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</si>
  <si>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</si>
  <si>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</si>
  <si>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</si>
  <si>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</si>
  <si>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</si>
  <si>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</si>
  <si>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</si>
  <si>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</si>
  <si>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</si>
  <si>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</si>
  <si>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</si>
  <si>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</si>
  <si>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</si>
  <si>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</si>
  <si>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</si>
  <si>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</si>
  <si>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</si>
  <si>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</si>
  <si>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</si>
  <si>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</si>
  <si>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</si>
  <si>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</si>
  <si>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</si>
  <si>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</si>
  <si>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</si>
  <si>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</si>
  <si>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</si>
  <si>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</si>
  <si>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</si>
  <si>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</si>
  <si>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</si>
  <si>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</si>
  <si>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</si>
  <si>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</si>
  <si>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</si>
  <si>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</si>
  <si>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</si>
  <si>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</si>
  <si>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</si>
  <si>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</si>
  <si>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</si>
  <si>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</si>
  <si>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</si>
  <si>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</si>
  <si>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</si>
  <si>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</si>
  <si>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</si>
  <si>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</si>
  <si>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</si>
  <si>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</si>
  <si>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</si>
  <si>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</si>
  <si>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</si>
  <si>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</si>
  <si>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</si>
  <si>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</si>
  <si>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</si>
  <si>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</si>
  <si>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</si>
  <si>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</si>
  <si>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</si>
  <si>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</si>
  <si>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</si>
  <si>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</si>
  <si>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</si>
  <si>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</si>
  <si>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</si>
  <si>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</si>
  <si>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</si>
  <si>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</si>
  <si>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</si>
  <si>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</si>
  <si>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</si>
  <si>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</si>
  <si>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</si>
  <si>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</si>
  <si>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</si>
  <si>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</si>
  <si>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</si>
  <si>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</si>
  <si>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</si>
  <si>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</si>
  <si>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</si>
  <si>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</si>
  <si>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</si>
  <si>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</si>
  <si>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</si>
  <si>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</si>
  <si>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</si>
  <si>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</si>
  <si>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</si>
  <si>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</si>
  <si>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</si>
  <si>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</si>
  <si>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</si>
  <si>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</si>
  <si>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</si>
  <si>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</si>
  <si>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</si>
  <si>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</si>
  <si>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</si>
  <si>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</si>
  <si>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</si>
  <si>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</si>
  <si>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</si>
  <si>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</si>
  <si>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</si>
  <si>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</si>
  <si>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</si>
  <si>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</si>
  <si>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</si>
  <si>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</si>
  <si>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</si>
  <si>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</si>
  <si>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</si>
  <si>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</si>
  <si>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</si>
  <si>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</si>
  <si>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</si>
  <si>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</si>
  <si>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</si>
  <si>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</si>
  <si>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</si>
  <si>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</si>
  <si>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</si>
  <si>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</si>
  <si>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</si>
  <si>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</si>
  <si>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</si>
  <si>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</si>
  <si>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</si>
  <si>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</si>
  <si>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</si>
  <si>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</si>
  <si>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</si>
  <si>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</si>
  <si>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</si>
  <si>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</si>
  <si>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</si>
  <si>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</si>
  <si>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</si>
  <si>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</si>
  <si>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</si>
  <si>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</si>
  <si>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</si>
  <si>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</si>
  <si>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</si>
  <si>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</si>
  <si>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</si>
  <si>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</si>
  <si>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</si>
  <si>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</si>
  <si>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</si>
  <si>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</si>
  <si>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</si>
  <si>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</si>
  <si>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</si>
  <si>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</si>
  <si>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</si>
  <si>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</si>
  <si>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</si>
  <si>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</si>
  <si>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</si>
  <si>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</si>
  <si>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</si>
  <si>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</si>
  <si>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</si>
  <si>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</si>
  <si>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</si>
  <si>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</si>
  <si>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</si>
  <si>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</si>
  <si>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</si>
  <si>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</si>
  <si>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</si>
  <si>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</si>
  <si>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</si>
  <si>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</si>
  <si>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</si>
  <si>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</si>
  <si>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</si>
  <si>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</si>
  <si>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</si>
  <si>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</si>
  <si>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</si>
  <si>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</si>
  <si>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</si>
  <si>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</si>
  <si>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</si>
  <si>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</si>
  <si>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</si>
  <si>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</si>
  <si>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</si>
  <si>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</si>
  <si>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</si>
  <si>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</si>
  <si>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</si>
  <si>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</si>
  <si>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</si>
  <si>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</si>
  <si>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</si>
  <si>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</si>
  <si>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</si>
  <si>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</si>
  <si>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</si>
  <si>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</si>
  <si>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</si>
  <si>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</si>
  <si>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</si>
  <si>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</si>
  <si>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</si>
  <si>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</si>
  <si>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</si>
  <si>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</si>
  <si>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</si>
  <si>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</si>
  <si>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</si>
  <si>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</si>
  <si>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</si>
  <si>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</si>
  <si>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</si>
  <si>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</si>
  <si>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</si>
  <si>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</si>
  <si>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</si>
  <si>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</si>
  <si>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</si>
  <si>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</si>
  <si>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</si>
  <si>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</si>
  <si>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</si>
  <si>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</si>
  <si>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</si>
  <si>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</si>
  <si>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</si>
  <si>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</si>
  <si>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</si>
  <si>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</si>
  <si>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</si>
  <si>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</si>
  <si>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</si>
  <si>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</si>
  <si>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</si>
  <si>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</si>
  <si>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</si>
  <si>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</si>
  <si>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</si>
  <si>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</si>
  <si>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</si>
  <si>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</si>
  <si>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</si>
  <si>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</si>
  <si>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</si>
  <si>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</si>
  <si>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</si>
  <si>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</si>
  <si>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</si>
  <si>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</si>
  <si>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</si>
  <si>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</si>
  <si>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</si>
  <si>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</si>
  <si>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</si>
  <si>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</si>
  <si>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</si>
  <si>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</si>
  <si>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</si>
  <si>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</si>
  <si>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</si>
  <si>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</si>
  <si>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</si>
  <si>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</si>
  <si>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</si>
  <si>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</si>
  <si>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</si>
  <si>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</si>
  <si>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</si>
  <si>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</si>
  <si>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</si>
  <si>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</si>
  <si>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</si>
  <si>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</si>
  <si>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</si>
  <si>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</si>
  <si>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</si>
  <si>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</si>
  <si>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</si>
  <si>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</si>
  <si>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</si>
  <si>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</si>
  <si>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</si>
  <si>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</si>
  <si>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</si>
  <si>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</si>
  <si>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</si>
  <si>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</si>
  <si>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</si>
  <si>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</si>
  <si>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</si>
  <si>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</si>
  <si>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</si>
  <si>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</si>
  <si>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</si>
  <si>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</si>
  <si>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</si>
  <si>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</si>
  <si>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</si>
  <si>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</si>
  <si>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</si>
  <si>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</si>
  <si>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</si>
  <si>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</si>
  <si>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</si>
  <si>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</si>
  <si>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</si>
  <si>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</si>
  <si>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</si>
  <si>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</si>
  <si>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</si>
  <si>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</si>
  <si>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</si>
  <si>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</si>
  <si>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</si>
  <si>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</si>
  <si>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</si>
  <si>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</si>
  <si>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</si>
  <si>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</si>
  <si>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</si>
  <si>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</si>
  <si>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</si>
  <si>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</si>
  <si>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</si>
  <si>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</si>
  <si>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</si>
  <si>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</si>
  <si>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</si>
  <si>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</si>
  <si>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</si>
  <si>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</si>
  <si>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</si>
  <si>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</si>
  <si>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</si>
  <si>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</si>
  <si>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</si>
  <si>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</si>
  <si>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</si>
  <si>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</si>
  <si>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</si>
  <si>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</si>
  <si>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</si>
  <si>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</si>
  <si>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</si>
  <si>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</si>
  <si>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</si>
  <si>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</si>
  <si>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</si>
  <si>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</si>
  <si>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</si>
  <si>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</si>
  <si>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</si>
  <si>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</si>
  <si>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</si>
  <si>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</si>
  <si>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</si>
  <si>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</si>
  <si>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</si>
  <si>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</si>
  <si>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</si>
  <si>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</si>
  <si>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</si>
  <si>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</si>
  <si>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</si>
  <si>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</si>
  <si>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</si>
  <si>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</si>
  <si>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</si>
  <si>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</si>
  <si>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</si>
  <si>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</si>
  <si>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</si>
  <si>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</si>
  <si>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</si>
  <si>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</si>
  <si>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</si>
  <si>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</si>
  <si>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</si>
  <si>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</si>
  <si>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</si>
  <si>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</si>
  <si>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</si>
  <si>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</si>
  <si>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</si>
  <si>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</si>
  <si>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</si>
  <si>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</si>
  <si>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</si>
  <si>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</si>
  <si>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</si>
  <si>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</si>
  <si>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</si>
  <si>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</si>
  <si>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</si>
  <si>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</si>
  <si>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</si>
  <si>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</si>
  <si>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</si>
  <si>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</si>
  <si>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</si>
  <si>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</si>
  <si>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</si>
  <si>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</si>
  <si>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</si>
  <si>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</si>
  <si>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</si>
  <si>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</si>
  <si>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</si>
  <si>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</si>
  <si>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</si>
  <si>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</si>
  <si>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</si>
  <si>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</si>
  <si>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</si>
  <si>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</si>
  <si>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</si>
  <si>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</si>
  <si>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</si>
  <si>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</si>
  <si>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</si>
  <si>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</si>
  <si>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</si>
  <si>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</si>
  <si>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</si>
  <si>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</si>
  <si>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</si>
  <si>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</si>
  <si>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</si>
  <si>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</si>
  <si>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</si>
  <si>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</si>
  <si>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</si>
  <si>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</si>
  <si>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</si>
  <si>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</si>
  <si>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</si>
  <si>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</si>
  <si>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</si>
  <si>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</si>
  <si>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</si>
  <si>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</si>
  <si>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</si>
  <si>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</si>
  <si>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</si>
  <si>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</si>
  <si>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</si>
  <si>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</si>
  <si>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</si>
  <si>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</si>
  <si>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</si>
  <si>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</si>
  <si>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</si>
  <si>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</si>
  <si>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</si>
  <si>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</si>
  <si>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</si>
  <si>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</si>
  <si>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</si>
  <si>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</si>
  <si>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</si>
  <si>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</si>
  <si>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</si>
  <si>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</si>
  <si>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</si>
  <si>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</si>
  <si>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</si>
  <si>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</si>
  <si>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</si>
  <si>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</si>
  <si>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</si>
  <si>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</si>
  <si>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</si>
  <si>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</si>
  <si>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</si>
  <si>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</si>
  <si>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</si>
  <si>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</si>
  <si>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</si>
  <si>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</si>
  <si>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</si>
  <si>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</si>
  <si>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</si>
  <si>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</si>
  <si>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</si>
  <si>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</si>
  <si>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</si>
  <si>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</si>
  <si>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</si>
  <si>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</si>
  <si>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</si>
  <si>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</si>
  <si>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</si>
  <si>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</si>
  <si>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</si>
  <si>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</si>
  <si>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</si>
  <si>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</si>
  <si>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</si>
  <si>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</si>
  <si>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</si>
  <si>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</si>
  <si>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</si>
  <si>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</si>
  <si>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</si>
  <si>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</si>
  <si>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</si>
  <si>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</si>
  <si>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</si>
  <si>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</si>
  <si>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</si>
  <si>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</si>
  <si>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</si>
  <si>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</si>
  <si>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</si>
  <si>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</si>
  <si>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</si>
  <si>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</si>
  <si>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</si>
  <si>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</si>
  <si>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</si>
  <si>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</si>
  <si>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</si>
  <si>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</si>
  <si>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</si>
  <si>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</si>
  <si>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</si>
  <si>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</si>
  <si>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</si>
  <si>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</si>
  <si>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</si>
  <si>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</si>
  <si>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</si>
  <si>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</si>
  <si>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</si>
  <si>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</si>
  <si>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</si>
  <si>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</si>
  <si>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</si>
  <si>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</si>
  <si>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</si>
  <si>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</si>
  <si>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</si>
  <si>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</si>
  <si>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</si>
  <si>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</si>
  <si>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</si>
  <si>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</si>
  <si>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</si>
  <si>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</si>
  <si>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</si>
  <si>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</si>
  <si>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</si>
  <si>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</si>
  <si>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</si>
  <si>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</si>
  <si>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</si>
  <si>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</si>
  <si>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</si>
  <si>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</si>
  <si>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</si>
  <si>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</si>
  <si>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</si>
  <si>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</si>
  <si>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</si>
  <si>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</si>
  <si>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</si>
  <si>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</si>
  <si>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</si>
  <si>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</si>
  <si>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</si>
  <si>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</si>
  <si>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</si>
  <si>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</si>
  <si>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</si>
  <si>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</si>
  <si>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</si>
  <si>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</si>
  <si>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</si>
  <si>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</si>
  <si>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</si>
  <si>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</si>
  <si>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</si>
  <si>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</si>
  <si>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</si>
  <si>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</si>
  <si>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</si>
  <si>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</si>
  <si>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</si>
  <si>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</si>
  <si>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</si>
  <si>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</si>
  <si>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</si>
  <si>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</si>
  <si>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</si>
  <si>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</si>
  <si>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</si>
  <si>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</si>
  <si>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</si>
  <si>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</si>
  <si>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</si>
  <si>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</si>
  <si>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</si>
  <si>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</si>
  <si>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</si>
  <si>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</si>
  <si>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</si>
  <si>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</si>
  <si>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</si>
  <si>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</si>
  <si>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</si>
  <si>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</si>
  <si>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</si>
  <si>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</si>
  <si>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</si>
  <si>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</si>
  <si>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</si>
  <si>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</si>
  <si>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</si>
  <si>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</si>
  <si>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</si>
  <si>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</si>
  <si>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</si>
  <si>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</si>
  <si>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</si>
  <si>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</si>
  <si>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</si>
  <si>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</si>
  <si>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</si>
  <si>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</si>
  <si>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</si>
  <si>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</si>
  <si>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</si>
  <si>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</si>
  <si>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</si>
  <si>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</si>
  <si>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</si>
  <si>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</si>
  <si>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</si>
  <si>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</si>
  <si>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</si>
  <si>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</si>
  <si>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</si>
  <si>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</si>
  <si>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</si>
  <si>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</si>
  <si>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</si>
  <si>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</si>
  <si>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</si>
  <si>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</si>
  <si>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</si>
  <si>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</si>
  <si>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</si>
  <si>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</si>
  <si>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</si>
  <si>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</si>
  <si>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</si>
  <si>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</si>
  <si>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</si>
  <si>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</si>
  <si>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</si>
  <si>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</si>
  <si>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</si>
  <si>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</si>
  <si>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</si>
  <si>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</si>
  <si>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</si>
  <si>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</si>
  <si>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</si>
  <si>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</si>
  <si>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</si>
  <si>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</si>
  <si>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</si>
  <si>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</si>
  <si>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</si>
  <si>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</si>
  <si>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</si>
  <si>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</si>
  <si>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</si>
  <si>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</si>
  <si>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</si>
  <si>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</si>
  <si>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</si>
  <si>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</si>
  <si>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</si>
  <si>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</si>
  <si>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</si>
  <si>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</si>
  <si>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</si>
  <si>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</si>
  <si>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</si>
  <si>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</si>
  <si>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</si>
  <si>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</si>
  <si>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</si>
  <si>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</si>
  <si>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</si>
  <si>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</si>
  <si>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</si>
  <si>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</si>
  <si>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</si>
  <si>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</si>
  <si>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</si>
  <si>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</si>
  <si>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</si>
  <si>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</si>
  <si>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</si>
  <si>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</si>
  <si>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</si>
  <si>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</si>
  <si>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</si>
  <si>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</si>
  <si>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</si>
  <si>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</si>
  <si>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</si>
  <si>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</si>
  <si>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</si>
  <si>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</si>
  <si>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</si>
  <si>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</si>
  <si>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</si>
  <si>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</si>
  <si>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</si>
  <si>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</si>
  <si>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</si>
  <si>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</si>
  <si>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</si>
  <si>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</si>
  <si>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</si>
  <si>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</si>
  <si>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</si>
  <si>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</si>
  <si>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</si>
  <si>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</si>
  <si>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</si>
  <si>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</si>
  <si>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</si>
  <si>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</si>
  <si>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</si>
  <si>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</si>
  <si>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</si>
  <si>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</si>
  <si>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</si>
  <si>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</si>
  <si>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</si>
  <si>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</si>
  <si>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</si>
  <si>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</si>
  <si>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</si>
  <si>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</si>
  <si>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</si>
  <si>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</si>
  <si>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</si>
  <si>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</si>
  <si>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</si>
  <si>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</si>
  <si>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</si>
  <si>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</si>
  <si>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</si>
  <si>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</si>
  <si>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</si>
  <si>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</si>
  <si>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</si>
  <si>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</si>
  <si>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</si>
  <si>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</si>
  <si>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</si>
  <si>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</si>
  <si>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</si>
  <si>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</si>
  <si>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</si>
  <si>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</si>
  <si>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</si>
  <si>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</si>
  <si>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</si>
  <si>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</si>
  <si>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</si>
  <si>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</si>
  <si>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</si>
  <si>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</si>
  <si>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</si>
  <si>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</si>
  <si>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</si>
  <si>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</si>
  <si>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</si>
  <si>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</si>
  <si>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</si>
  <si>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</si>
  <si>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</si>
  <si>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</si>
  <si>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</si>
  <si>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</si>
  <si>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</si>
  <si>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</si>
  <si>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</si>
  <si>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</si>
  <si>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</si>
  <si>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</si>
  <si>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</si>
  <si>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</si>
  <si>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</si>
  <si>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</si>
  <si>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</si>
  <si>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</si>
  <si>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</si>
  <si>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</si>
  <si>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</si>
  <si>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</si>
  <si>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</si>
  <si>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</si>
  <si>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</si>
  <si>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</si>
  <si>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</si>
  <si>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</si>
  <si>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</si>
  <si>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</si>
  <si>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</si>
  <si>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</si>
  <si>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</si>
  <si>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</si>
  <si>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</si>
  <si>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</si>
  <si>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</si>
  <si>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</si>
  <si>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</si>
  <si>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</si>
  <si>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</si>
  <si>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</si>
  <si>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</si>
  <si>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</si>
  <si>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</si>
  <si>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</si>
  <si>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</si>
  <si>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</si>
  <si>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</si>
  <si>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</si>
  <si>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</si>
  <si>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</si>
  <si>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</si>
  <si>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</si>
  <si>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</si>
  <si>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</si>
  <si>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</si>
  <si>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</si>
  <si>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</si>
  <si>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</si>
  <si>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</si>
  <si>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</si>
  <si>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</si>
  <si>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</si>
  <si>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</si>
  <si>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</si>
  <si>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</si>
  <si>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</si>
  <si>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</si>
  <si>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</si>
  <si>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</si>
  <si>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</si>
  <si>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</si>
  <si>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</si>
  <si>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</si>
  <si>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</si>
  <si>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</si>
  <si>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</si>
  <si>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</si>
  <si>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</si>
  <si>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</si>
  <si>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</si>
  <si>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</si>
  <si>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</si>
  <si>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</si>
  <si>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</si>
  <si>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</si>
  <si>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</si>
  <si>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</si>
  <si>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</si>
  <si>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</si>
  <si>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</si>
  <si>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</si>
  <si>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</si>
  <si>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</si>
  <si>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</si>
  <si>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</si>
  <si>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</si>
  <si>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</si>
  <si>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</si>
  <si>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</si>
  <si>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</si>
  <si>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</si>
  <si>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</si>
  <si>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</si>
  <si>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</si>
  <si>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</si>
  <si>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</si>
  <si>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</si>
  <si>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</si>
  <si>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</si>
  <si>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</si>
  <si>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</si>
  <si>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</si>
  <si>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</si>
  <si>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</si>
  <si>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</si>
  <si>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</si>
  <si>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</si>
  <si>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</si>
  <si>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</si>
  <si>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</si>
  <si>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</si>
  <si>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</si>
  <si>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</si>
  <si>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</si>
  <si>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</si>
  <si>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</si>
  <si>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</si>
  <si>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</si>
  <si>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</si>
  <si>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</si>
  <si>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</si>
  <si>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</si>
  <si>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</si>
  <si>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</si>
  <si>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</si>
  <si>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</si>
  <si>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</si>
  <si>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</si>
  <si>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</si>
  <si>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</si>
  <si>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</si>
  <si>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</si>
  <si>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</si>
  <si>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</si>
  <si>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</si>
  <si>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</si>
  <si>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</si>
  <si>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</si>
  <si>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</si>
  <si>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</si>
  <si>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</si>
  <si>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</si>
  <si>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</si>
  <si>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</si>
  <si>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</si>
  <si>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</si>
  <si>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</si>
  <si>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</si>
  <si>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</si>
  <si>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</si>
  <si>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</si>
  <si>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</si>
  <si>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</si>
  <si>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</si>
  <si>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</si>
  <si>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</si>
  <si>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</si>
  <si>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</si>
  <si>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</si>
  <si>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</si>
  <si>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</si>
  <si>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</si>
  <si>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</si>
  <si>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</si>
  <si>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</si>
  <si>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</si>
  <si>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</si>
  <si>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</si>
  <si>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</si>
  <si>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</si>
  <si>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</si>
  <si>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</si>
  <si>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</si>
  <si>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</si>
  <si>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</si>
  <si>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</si>
  <si>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</si>
  <si>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</si>
  <si>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</si>
  <si>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</si>
  <si>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</si>
  <si>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</si>
  <si>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</si>
  <si>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</si>
  <si>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</si>
  <si>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</si>
  <si>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</si>
  <si>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</si>
  <si>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</si>
  <si>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</si>
  <si>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</si>
  <si>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</si>
  <si>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</si>
  <si>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</si>
  <si>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</si>
  <si>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</si>
  <si>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</si>
  <si>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</si>
  <si>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</si>
  <si>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</si>
  <si>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</si>
  <si>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</si>
  <si>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</si>
  <si>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</si>
  <si>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</si>
  <si>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</si>
  <si>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</si>
  <si>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</si>
  <si>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</si>
  <si>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</si>
  <si>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</si>
  <si>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</si>
  <si>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</si>
  <si>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</si>
  <si>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</si>
  <si>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</si>
  <si>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</si>
  <si>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</si>
  <si>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</si>
  <si>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</si>
  <si>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</si>
  <si>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</si>
  <si>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</si>
  <si>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</si>
  <si>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</si>
  <si>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</si>
  <si>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</si>
  <si>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</si>
  <si>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</si>
  <si>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</si>
  <si>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</si>
  <si>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</si>
  <si>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</si>
  <si>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</si>
  <si>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</si>
  <si>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</si>
  <si>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</si>
  <si>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</si>
  <si>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</si>
  <si>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</si>
  <si>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</si>
  <si>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</si>
  <si>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</si>
  <si>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</si>
  <si>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</si>
  <si>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</si>
  <si>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</si>
  <si>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</si>
  <si>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</si>
  <si>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</si>
  <si>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</si>
  <si>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</si>
  <si>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</si>
  <si>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</si>
  <si>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</si>
  <si>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</si>
  <si>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</si>
  <si>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</si>
  <si>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</si>
  <si>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</si>
  <si>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</si>
  <si>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</si>
  <si>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</si>
  <si>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</si>
  <si>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</si>
  <si>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</si>
  <si>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</si>
  <si>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</si>
  <si>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</si>
  <si>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</si>
  <si>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</si>
  <si>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</si>
  <si>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</si>
  <si>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</si>
  <si>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</si>
  <si>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</si>
  <si>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</si>
  <si>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</si>
  <si>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</si>
  <si>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</si>
  <si>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</si>
  <si>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</si>
  <si>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</si>
  <si>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</si>
  <si>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</si>
  <si>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</si>
  <si>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</si>
  <si>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</si>
  <si>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</si>
  <si>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</si>
  <si>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</si>
  <si>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</si>
  <si>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</si>
  <si>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</si>
  <si>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</si>
  <si>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</si>
  <si>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</si>
  <si>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</si>
  <si>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</si>
  <si>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</si>
  <si>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</si>
  <si>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</si>
  <si>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</si>
  <si>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</si>
  <si>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</si>
  <si>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</si>
  <si>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</si>
  <si>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</si>
  <si>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</si>
  <si>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</si>
  <si>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</si>
  <si>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</si>
  <si>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</si>
  <si>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</si>
  <si>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</si>
  <si>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</si>
  <si>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</si>
  <si>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</si>
  <si>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</si>
  <si>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</si>
  <si>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</si>
  <si>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</si>
  <si>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</si>
  <si>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</si>
  <si>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</si>
  <si>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</si>
  <si>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</si>
  <si>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</si>
  <si>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</si>
  <si>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</si>
  <si>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</si>
  <si>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</si>
  <si>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</si>
  <si>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</si>
  <si>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</si>
  <si>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</si>
  <si>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</si>
  <si>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</si>
  <si>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</si>
  <si>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</si>
  <si>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</si>
  <si>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</si>
  <si>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</si>
  <si>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</si>
  <si>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</si>
  <si>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</si>
  <si>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</si>
  <si>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</si>
  <si>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</si>
  <si>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</si>
  <si>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</si>
  <si>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</si>
  <si>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</si>
  <si>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</si>
  <si>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</si>
  <si>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</si>
  <si>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</si>
  <si>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</si>
  <si>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</si>
  <si>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</si>
  <si>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</si>
  <si>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</si>
  <si>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</si>
  <si>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</si>
  <si>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</si>
  <si>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</si>
  <si>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</si>
  <si>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</si>
  <si>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</si>
  <si>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</si>
  <si>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</si>
  <si>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</si>
  <si>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</si>
  <si>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</si>
  <si>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</si>
  <si>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</si>
  <si>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</si>
  <si>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</si>
  <si>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</si>
  <si>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</si>
  <si>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</si>
  <si>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</si>
  <si>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</si>
  <si>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</si>
  <si>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</si>
  <si>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</si>
  <si>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</si>
  <si>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</si>
  <si>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</si>
  <si>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</si>
  <si>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</si>
  <si>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</si>
  <si>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</si>
  <si>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</si>
  <si>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</si>
  <si>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</si>
  <si>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</si>
  <si>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</si>
  <si>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</si>
  <si>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</si>
  <si>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</si>
  <si>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</si>
  <si>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</si>
  <si>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</si>
  <si>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</si>
  <si>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</si>
  <si>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</si>
  <si>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</si>
  <si>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</si>
  <si>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</si>
  <si>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</si>
  <si>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</si>
  <si>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</si>
  <si>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</si>
  <si>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</si>
  <si>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</si>
  <si>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</si>
  <si>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</si>
  <si>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</si>
  <si>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</si>
  <si>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</si>
  <si>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</si>
  <si>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</si>
  <si>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</si>
  <si>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</si>
  <si>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</si>
  <si>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</si>
  <si>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</si>
  <si>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</si>
  <si>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</si>
  <si>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</si>
  <si>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</si>
  <si>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</si>
  <si>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</si>
  <si>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</si>
  <si>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</si>
  <si>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</si>
  <si>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</si>
  <si>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</si>
  <si>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</si>
  <si>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</si>
  <si>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</si>
  <si>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</si>
  <si>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</si>
  <si>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</si>
  <si>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</si>
  <si>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</si>
  <si>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</si>
  <si>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</si>
  <si>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</si>
  <si>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</si>
  <si>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</si>
  <si>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</si>
  <si>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</si>
  <si>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</si>
  <si>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</si>
  <si>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</si>
  <si>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</si>
  <si>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</si>
  <si>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</si>
  <si>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</si>
  <si>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</si>
  <si>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</si>
  <si>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</si>
  <si>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</si>
  <si>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</si>
  <si>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</si>
  <si>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</si>
  <si>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</si>
  <si>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</si>
  <si>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</si>
  <si>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</si>
  <si>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</si>
  <si>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</si>
  <si>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</si>
  <si>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</si>
  <si>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</si>
  <si>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</si>
  <si>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</si>
  <si>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</si>
  <si>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</si>
  <si>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</si>
  <si>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</si>
  <si>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</si>
  <si>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</si>
  <si>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</si>
  <si>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</si>
  <si>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</si>
  <si>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</si>
  <si>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</si>
  <si>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</si>
  <si>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</si>
  <si>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</si>
  <si>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</si>
  <si>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</si>
  <si>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</si>
  <si>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</si>
  <si>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</si>
  <si>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</si>
  <si>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</si>
  <si>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</si>
  <si>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</si>
  <si>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</si>
  <si>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</si>
  <si>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</si>
  <si>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</si>
  <si>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</si>
  <si>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</si>
  <si>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</si>
  <si>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</si>
  <si>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</si>
  <si>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</si>
  <si>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</si>
  <si>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</si>
  <si>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</si>
  <si>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</si>
  <si>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</si>
  <si>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</si>
  <si>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</si>
  <si>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</si>
  <si>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</si>
  <si>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</si>
  <si>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</si>
  <si>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</si>
  <si>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</si>
  <si>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</si>
  <si>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</si>
  <si>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</si>
  <si>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</si>
  <si>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</si>
  <si>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</si>
  <si>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</si>
  <si>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</si>
  <si>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</si>
  <si>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</si>
  <si>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</si>
  <si>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</si>
  <si>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</si>
  <si>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</si>
  <si>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</si>
  <si>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</si>
  <si>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</si>
  <si>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</si>
  <si>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</si>
  <si>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</si>
  <si>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</si>
  <si>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</si>
  <si>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</si>
  <si>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</si>
  <si>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</si>
  <si>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</si>
  <si>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</si>
  <si>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</si>
  <si>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</si>
  <si>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</si>
  <si>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</si>
  <si>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</si>
  <si>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</si>
  <si>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</si>
  <si>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</si>
  <si>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</si>
  <si>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</si>
  <si>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</si>
  <si>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</si>
  <si>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</si>
  <si>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</si>
  <si>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</si>
  <si>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</si>
  <si>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</si>
  <si>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</si>
  <si>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</si>
  <si>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</si>
  <si>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</si>
  <si>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</si>
  <si>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</si>
  <si>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</si>
  <si>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</si>
  <si>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</si>
  <si>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</si>
  <si>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</si>
  <si>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</si>
  <si>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</si>
  <si>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</si>
  <si>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</si>
  <si>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</si>
  <si>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</si>
  <si>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</si>
  <si>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</si>
  <si>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</si>
  <si>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</si>
  <si>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</si>
  <si>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</si>
  <si>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</si>
  <si>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</si>
  <si>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</si>
  <si>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</si>
  <si>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</si>
  <si>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</si>
  <si>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</si>
  <si>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</si>
  <si>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</si>
  <si>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</si>
  <si>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</si>
  <si>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</si>
  <si>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</si>
  <si>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</si>
  <si>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</si>
  <si>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</si>
  <si>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</si>
  <si>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</si>
  <si>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</si>
  <si>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</si>
  <si>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</si>
  <si>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</si>
  <si>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</si>
  <si>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</si>
  <si>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</si>
  <si>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</si>
  <si>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</si>
  <si>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</si>
  <si>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</si>
  <si>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</si>
  <si>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</si>
  <si>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</si>
  <si>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</si>
  <si>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</si>
  <si>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</si>
  <si>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</si>
  <si>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</si>
  <si>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</si>
  <si>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</si>
  <si>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</si>
  <si>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</si>
  <si>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</si>
  <si>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</si>
  <si>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</si>
  <si>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</si>
  <si>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</si>
  <si>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</si>
  <si>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</si>
  <si>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</si>
  <si>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</si>
  <si>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</si>
  <si>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</si>
  <si>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</si>
  <si>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</si>
  <si>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</si>
  <si>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</si>
  <si>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</si>
  <si>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</si>
  <si>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</si>
  <si>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</si>
  <si>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</si>
  <si>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</si>
  <si>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</si>
  <si>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</si>
  <si>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</si>
  <si>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</si>
  <si>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</si>
  <si>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</si>
  <si>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</si>
  <si>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</si>
  <si>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</si>
  <si>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</si>
  <si>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</si>
  <si>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</si>
  <si>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</si>
  <si>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</si>
  <si>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</si>
  <si>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</si>
  <si>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</si>
  <si>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</si>
  <si>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</si>
  <si>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</si>
  <si>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</si>
  <si>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</si>
  <si>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</si>
  <si>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</si>
  <si>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</si>
  <si>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</si>
  <si>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</si>
  <si>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</si>
  <si>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</si>
  <si>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</si>
  <si>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</si>
  <si>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</si>
  <si>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</si>
  <si>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</si>
  <si>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</si>
  <si>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</si>
  <si>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</si>
  <si>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</si>
  <si>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</si>
  <si>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</si>
  <si>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</si>
  <si>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</si>
  <si>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</si>
  <si>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</si>
  <si>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</si>
  <si>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</si>
  <si>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</si>
  <si>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</si>
  <si>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</si>
  <si>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</si>
  <si>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</si>
  <si>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</si>
  <si>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</si>
  <si>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</si>
  <si>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</si>
  <si>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</si>
  <si>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</si>
  <si>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</si>
  <si>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</si>
  <si>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</si>
  <si>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</si>
  <si>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</si>
  <si>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</si>
  <si>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</si>
  <si>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</si>
  <si>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</si>
  <si>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</si>
  <si>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</si>
  <si>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</si>
  <si>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</si>
  <si>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</si>
  <si>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</si>
  <si>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</si>
  <si>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</si>
  <si>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</si>
  <si>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</si>
  <si>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</si>
  <si>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</si>
  <si>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</si>
  <si>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</si>
  <si>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</si>
  <si>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</si>
  <si>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</si>
  <si>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</si>
  <si>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</si>
  <si>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</si>
  <si>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</si>
  <si>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</si>
  <si>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</si>
  <si>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</si>
  <si>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</si>
  <si>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</si>
  <si>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</si>
  <si>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</si>
  <si>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</si>
  <si>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</si>
  <si>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</si>
  <si>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</si>
  <si>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</si>
  <si>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</si>
  <si>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</si>
  <si>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</si>
  <si>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</si>
  <si>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</si>
  <si>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</si>
  <si>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</si>
  <si>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</si>
  <si>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</si>
  <si>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</si>
  <si>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</si>
  <si>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</si>
  <si>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</si>
  <si>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</si>
  <si>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</si>
  <si>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</si>
  <si>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</si>
  <si>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</si>
  <si>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</si>
  <si>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</si>
  <si>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</si>
  <si>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</si>
  <si>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</si>
  <si>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</si>
  <si>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</si>
  <si>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</si>
  <si>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</si>
  <si>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</si>
  <si>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</si>
  <si>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</si>
  <si>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</si>
  <si>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</si>
  <si>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</si>
  <si>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</si>
  <si>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</si>
  <si>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</si>
  <si>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</si>
  <si>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</si>
  <si>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</si>
  <si>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</si>
  <si>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</si>
  <si>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</si>
  <si>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</si>
  <si>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</si>
  <si>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</si>
  <si>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</si>
  <si>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</si>
  <si>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</si>
  <si>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</si>
  <si>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</si>
  <si>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</si>
  <si>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</si>
  <si>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</si>
  <si>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</si>
  <si>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</si>
  <si>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</si>
  <si>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</si>
  <si>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</si>
  <si>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</si>
  <si>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</si>
  <si>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</si>
  <si>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</si>
  <si>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</si>
  <si>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</si>
  <si>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</si>
  <si>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</si>
  <si>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</si>
  <si>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</si>
  <si>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</si>
  <si>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</si>
  <si>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</si>
  <si>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</si>
  <si>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</si>
  <si>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</si>
  <si>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</si>
  <si>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</si>
  <si>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</si>
  <si>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</si>
  <si>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</si>
  <si>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</si>
  <si>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</si>
  <si>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</si>
  <si>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</si>
  <si>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</si>
  <si>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</si>
  <si>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</si>
  <si>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</si>
  <si>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</si>
  <si>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</si>
  <si>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</si>
  <si>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</si>
  <si>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</si>
  <si>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</si>
  <si>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</si>
  <si>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</si>
  <si>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</si>
  <si>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</si>
  <si>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</si>
  <si>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</si>
  <si>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</si>
  <si>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</si>
  <si>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</si>
  <si>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</si>
  <si>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</si>
  <si>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</si>
  <si>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</si>
  <si>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</si>
  <si>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</si>
  <si>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</si>
  <si>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</si>
  <si>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</si>
  <si>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</si>
  <si>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</si>
  <si>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</si>
  <si>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</si>
  <si>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</si>
  <si>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</si>
  <si>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</si>
  <si>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</si>
  <si>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</si>
  <si>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</si>
  <si>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</si>
  <si>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</si>
  <si>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</si>
  <si>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</si>
  <si>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</si>
  <si>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</si>
  <si>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</si>
  <si>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</si>
  <si>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</si>
  <si>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</si>
  <si>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</si>
  <si>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</si>
  <si>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</si>
  <si>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</si>
  <si>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</si>
  <si>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</si>
  <si>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</si>
  <si>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</si>
  <si>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</si>
  <si>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</si>
  <si>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</si>
  <si>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</si>
  <si>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</si>
  <si>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</si>
  <si>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</si>
  <si>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</si>
  <si>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</si>
  <si>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</si>
  <si>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</si>
  <si>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</si>
  <si>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</si>
  <si>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</si>
  <si>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</si>
  <si>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</si>
  <si>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</si>
  <si>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</si>
  <si>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</si>
  <si>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</si>
  <si>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</si>
  <si>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</si>
  <si>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</si>
  <si>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</si>
  <si>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</si>
  <si>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</si>
  <si>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</si>
  <si>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</si>
  <si>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</si>
  <si>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</si>
  <si>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</si>
  <si>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</si>
  <si>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</si>
  <si>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</si>
  <si>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</si>
  <si>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</si>
  <si>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</si>
  <si>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</si>
  <si>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</si>
  <si>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</si>
  <si>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</si>
  <si>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</si>
  <si>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</si>
  <si>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</si>
  <si>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</si>
  <si>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</si>
  <si>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</si>
  <si>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</si>
  <si>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</si>
  <si>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</si>
  <si>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</si>
  <si>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</si>
  <si>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</si>
  <si>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</si>
  <si>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</si>
  <si>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</si>
  <si>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</si>
  <si>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</si>
  <si>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</si>
  <si>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</si>
  <si>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</si>
  <si>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</si>
  <si>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</si>
  <si>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</si>
  <si>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</si>
  <si>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</si>
  <si>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</si>
  <si>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</si>
  <si>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</si>
  <si>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</si>
  <si>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</si>
  <si>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</si>
  <si>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</si>
  <si>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</si>
  <si>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</si>
  <si>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</si>
  <si>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</si>
  <si>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</si>
  <si>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</si>
  <si>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</si>
  <si>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</si>
  <si>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</si>
  <si>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</si>
  <si>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</si>
  <si>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</si>
  <si>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</si>
  <si>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</si>
  <si>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</si>
  <si>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</si>
  <si>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</si>
  <si>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</si>
  <si>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</si>
  <si>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</si>
  <si>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</si>
  <si>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</si>
  <si>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</si>
  <si>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</si>
  <si>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</si>
  <si>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</si>
  <si>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</si>
  <si>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</si>
  <si>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</si>
  <si>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</si>
  <si>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</si>
  <si>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</si>
  <si>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</si>
  <si>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</si>
  <si>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</si>
  <si>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</si>
  <si>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</si>
  <si>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</si>
  <si>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</si>
  <si>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</si>
  <si>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</si>
  <si>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</si>
  <si>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</si>
  <si>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</si>
  <si>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</si>
  <si>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</si>
  <si>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</si>
  <si>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</si>
  <si>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</si>
  <si>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</si>
  <si>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</si>
  <si>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</si>
  <si>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</si>
  <si>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</si>
  <si>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</si>
  <si>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</si>
  <si>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</si>
  <si>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</si>
  <si>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</si>
  <si>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</si>
  <si>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</si>
  <si>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</si>
  <si>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</si>
  <si>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</si>
  <si>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</si>
  <si>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</si>
  <si>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</si>
  <si>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</si>
  <si>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</si>
  <si>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</si>
  <si>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</si>
  <si>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</si>
  <si>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</si>
  <si>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</si>
  <si>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</si>
  <si>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</si>
  <si>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</si>
  <si>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</si>
  <si>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</si>
  <si>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</si>
  <si>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</si>
  <si>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</si>
  <si>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</si>
  <si>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</si>
  <si>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</si>
  <si>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</si>
  <si>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</si>
  <si>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</si>
  <si>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</si>
  <si>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</si>
  <si>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</si>
  <si>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</si>
  <si>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</si>
  <si>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</si>
  <si>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</si>
  <si>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</si>
  <si>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</si>
  <si>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</si>
  <si>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</si>
  <si>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</si>
  <si>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</si>
  <si>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</si>
  <si>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</si>
  <si>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</si>
  <si>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</si>
  <si>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</si>
  <si>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</si>
  <si>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</si>
  <si>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</si>
  <si>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</si>
  <si>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</si>
  <si>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</si>
  <si>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</si>
  <si>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</si>
  <si>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</si>
  <si>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</si>
  <si>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</si>
  <si>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</si>
  <si>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</si>
  <si>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</si>
  <si>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</si>
  <si>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</si>
  <si>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</si>
  <si>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</si>
  <si>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</si>
  <si>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</si>
  <si>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</si>
  <si>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</si>
  <si>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</si>
  <si>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</si>
  <si>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</si>
  <si>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</si>
  <si>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</si>
  <si>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</si>
  <si>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</si>
  <si>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</si>
  <si>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</si>
  <si>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</si>
  <si>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</si>
  <si>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</si>
  <si>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</si>
  <si>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</si>
  <si>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</si>
  <si>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</si>
  <si>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</si>
  <si>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</si>
  <si>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</si>
  <si>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</si>
  <si>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</si>
  <si>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</si>
  <si>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</si>
  <si>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</si>
  <si>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</si>
  <si>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</si>
  <si>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</si>
  <si>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</si>
  <si>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</si>
  <si>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</si>
  <si>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</si>
  <si>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</si>
  <si>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</si>
  <si>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</si>
  <si>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</si>
  <si>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</si>
  <si>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</si>
  <si>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</si>
  <si>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</si>
  <si>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</si>
  <si>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</si>
  <si>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</si>
  <si>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</si>
  <si>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</si>
  <si>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</si>
  <si>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</si>
  <si>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</si>
  <si>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</si>
  <si>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</si>
  <si>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</si>
  <si>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</si>
  <si>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</si>
  <si>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</si>
  <si>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</si>
  <si>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</si>
  <si>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</si>
  <si>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</si>
  <si>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</si>
  <si>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</si>
  <si>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</si>
  <si>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</si>
  <si>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</si>
  <si>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</si>
  <si>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</si>
  <si>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</si>
  <si>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</si>
  <si>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</si>
  <si>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</si>
  <si>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</si>
  <si>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</si>
  <si>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</si>
  <si>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</si>
  <si>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</si>
  <si>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</si>
  <si>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</si>
  <si>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</si>
  <si>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</si>
  <si>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</si>
  <si>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</si>
  <si>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</si>
  <si>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</si>
  <si>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</si>
  <si>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</si>
  <si>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</si>
  <si>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</si>
  <si>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</si>
  <si>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</si>
  <si>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</si>
  <si>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</si>
  <si>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</si>
  <si>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</si>
  <si>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</si>
  <si>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</si>
  <si>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</si>
  <si>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</si>
  <si>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</si>
  <si>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</si>
  <si>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</si>
  <si>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</si>
  <si>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</si>
  <si>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</si>
  <si>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</si>
  <si>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</si>
  <si>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</si>
  <si>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</si>
  <si>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</si>
  <si>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</si>
  <si>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</si>
  <si>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</si>
  <si>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</si>
  <si>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</si>
  <si>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</si>
  <si>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</si>
  <si>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</si>
  <si>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</si>
  <si>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</si>
  <si>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</si>
  <si>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</si>
  <si>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</si>
  <si>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</si>
  <si>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</si>
  <si>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</si>
  <si>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</si>
  <si>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</si>
  <si>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</si>
  <si>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</si>
  <si>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</si>
  <si>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</si>
  <si>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</si>
  <si>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</si>
  <si>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</si>
  <si>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</si>
  <si>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</si>
  <si>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</si>
  <si>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</si>
  <si>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</si>
  <si>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</si>
  <si>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</si>
  <si>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</si>
  <si>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</si>
  <si>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</si>
  <si>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</si>
  <si>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</si>
  <si>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</si>
  <si>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</si>
  <si>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</si>
  <si>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</si>
  <si>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</si>
  <si>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</si>
  <si>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</si>
  <si>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</si>
  <si>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</si>
  <si>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</si>
  <si>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</si>
  <si>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</si>
  <si>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</si>
  <si>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</si>
  <si>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</si>
  <si>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</si>
  <si>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</si>
  <si>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</si>
  <si>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</si>
  <si>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</si>
  <si>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</si>
  <si>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</si>
  <si>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</si>
  <si>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</si>
  <si>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</si>
  <si>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</si>
  <si>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</si>
  <si>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</si>
  <si>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</si>
  <si>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</si>
  <si>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</si>
  <si>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</si>
  <si>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</si>
  <si>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</si>
  <si>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</si>
  <si>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</si>
  <si>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</si>
  <si>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</si>
  <si>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</si>
  <si>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</si>
  <si>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</si>
  <si>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</si>
  <si>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</si>
  <si>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</si>
  <si>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</si>
  <si>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</si>
  <si>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</si>
  <si>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</si>
  <si>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</si>
  <si>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</si>
  <si>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</si>
  <si>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</si>
  <si>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</si>
  <si>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</si>
  <si>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</si>
  <si>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</si>
  <si>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</si>
  <si>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</si>
  <si>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</si>
  <si>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</si>
  <si>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</si>
  <si>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</si>
  <si>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</si>
  <si>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</si>
  <si>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</si>
  <si>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</si>
  <si>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</si>
  <si>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</si>
  <si>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</si>
  <si>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</si>
  <si>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</si>
  <si>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</si>
  <si>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</si>
  <si>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</si>
  <si>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</si>
  <si>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</si>
  <si>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</si>
  <si>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</si>
  <si>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</si>
  <si>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</si>
  <si>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</si>
  <si>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</si>
  <si>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</si>
  <si>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</si>
  <si>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</si>
  <si>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</si>
  <si>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</si>
  <si>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</si>
  <si>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</si>
  <si>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</si>
  <si>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</si>
  <si>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</si>
  <si>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</si>
  <si>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</si>
  <si>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</si>
  <si>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</si>
  <si>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</si>
  <si>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</si>
  <si>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</si>
  <si>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</si>
  <si>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</si>
  <si>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</si>
  <si>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</si>
  <si>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</si>
  <si>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</si>
  <si>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</si>
  <si>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</si>
  <si>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</si>
  <si>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</si>
  <si>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</si>
  <si>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</si>
  <si>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</si>
  <si>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</si>
  <si>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</si>
  <si>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</si>
  <si>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</si>
  <si>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</si>
  <si>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</si>
  <si>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</si>
  <si>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</si>
  <si>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</si>
  <si>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</si>
  <si>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</si>
  <si>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</si>
  <si>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</si>
  <si>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</si>
  <si>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</si>
  <si>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</si>
  <si>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</si>
  <si>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</si>
  <si>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</si>
  <si>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</si>
  <si>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</si>
  <si>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</si>
  <si>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</si>
  <si>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</si>
  <si>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</si>
  <si>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</si>
  <si>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</si>
  <si>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</si>
  <si>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</si>
  <si>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</si>
  <si>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</si>
  <si>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</si>
  <si>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</si>
  <si>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</si>
  <si>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</si>
  <si>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</si>
  <si>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</si>
  <si>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</si>
  <si>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</si>
  <si>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</si>
  <si>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</si>
  <si>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</si>
  <si>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</si>
  <si>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</si>
  <si>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</si>
  <si>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</si>
  <si>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</si>
  <si>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</si>
  <si>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</si>
  <si>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</si>
  <si>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</si>
  <si>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</si>
  <si>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</si>
  <si>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</si>
  <si>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</si>
  <si>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</si>
  <si>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</si>
  <si>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</si>
  <si>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</si>
  <si>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</si>
  <si>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</si>
  <si>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</si>
  <si>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</si>
  <si>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</si>
  <si>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</si>
  <si>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</si>
  <si>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</si>
  <si>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</si>
  <si>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</si>
  <si>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</si>
  <si>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</si>
  <si>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</si>
  <si>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</si>
  <si>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</si>
  <si>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</si>
  <si>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</si>
  <si>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</si>
  <si>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</si>
  <si>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</si>
  <si>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</si>
  <si>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</si>
  <si>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</si>
  <si>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</si>
  <si>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</si>
  <si>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</si>
  <si>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</si>
  <si>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</si>
  <si>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</si>
  <si>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</si>
  <si>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</si>
  <si>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</si>
  <si>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</si>
  <si>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</si>
  <si>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</si>
  <si>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</si>
  <si>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</si>
  <si>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</si>
  <si>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</si>
  <si>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</si>
  <si>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</si>
  <si>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</si>
  <si>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</si>
  <si>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</si>
  <si>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</si>
  <si>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</si>
  <si>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</si>
  <si>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</si>
  <si>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</si>
  <si>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</si>
  <si>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</si>
  <si>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</si>
  <si>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</si>
  <si>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</si>
  <si>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</si>
  <si>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</si>
  <si>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</si>
  <si>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</si>
  <si>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</si>
  <si>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</si>
  <si>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</si>
  <si>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</si>
  <si>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</si>
  <si>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</si>
  <si>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</si>
  <si>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</si>
  <si>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</si>
  <si>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</si>
  <si>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</si>
  <si>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</si>
  <si>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</si>
  <si>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</si>
  <si>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</si>
  <si>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</si>
  <si>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</si>
  <si>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</si>
  <si>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</si>
  <si>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</si>
  <si>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</si>
  <si>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</si>
  <si>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</si>
  <si>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</si>
  <si>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</si>
  <si>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</si>
  <si>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</si>
  <si>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</si>
  <si>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</si>
  <si>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</si>
  <si>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</si>
  <si>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</si>
  <si>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</si>
  <si>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</si>
  <si>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</si>
  <si>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</si>
  <si>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</si>
  <si>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</si>
  <si>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</si>
  <si>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</si>
  <si>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</si>
  <si>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</si>
  <si>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</si>
  <si>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</si>
  <si>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</si>
  <si>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</si>
  <si>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</si>
  <si>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</si>
  <si>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</si>
  <si>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</si>
  <si>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</si>
  <si>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</si>
  <si>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</si>
  <si>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</si>
  <si>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</si>
  <si>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</si>
  <si>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</si>
  <si>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</si>
  <si>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</si>
  <si>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</si>
  <si>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</si>
  <si>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</si>
  <si>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</si>
  <si>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</si>
  <si>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</si>
  <si>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</si>
  <si>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</si>
  <si>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</si>
  <si>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</si>
  <si>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</si>
  <si>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</si>
  <si>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</si>
  <si>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</si>
  <si>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</si>
  <si>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</si>
  <si>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</si>
  <si>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</si>
  <si>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</si>
  <si>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</si>
  <si>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</si>
  <si>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</si>
  <si>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</si>
  <si>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</si>
  <si>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</si>
  <si>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</si>
  <si>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</si>
  <si>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</si>
  <si>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</si>
  <si>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</si>
  <si>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</si>
  <si>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</si>
  <si>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</si>
  <si>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</si>
  <si>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</si>
  <si>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</si>
  <si>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</si>
  <si>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</si>
  <si>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</si>
  <si>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</si>
  <si>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</si>
  <si>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</si>
  <si>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</si>
  <si>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</si>
  <si>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</si>
  <si>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</si>
  <si>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</si>
  <si>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</si>
  <si>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</si>
  <si>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</si>
  <si>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</si>
  <si>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</si>
  <si>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</si>
  <si>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</si>
  <si>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</si>
  <si>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</si>
  <si>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</si>
  <si>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</si>
  <si>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</si>
  <si>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</si>
  <si>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</si>
  <si>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</si>
  <si>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</si>
  <si>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</si>
  <si>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</si>
  <si>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</si>
  <si>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</si>
  <si>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</si>
  <si>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</si>
  <si>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</si>
  <si>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</si>
  <si>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</si>
  <si>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</si>
  <si>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</si>
  <si>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</si>
  <si>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</si>
  <si>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</si>
  <si>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</si>
  <si>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</si>
  <si>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</si>
  <si>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</si>
  <si>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</si>
  <si>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</si>
  <si>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</si>
  <si>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</si>
  <si>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</si>
  <si>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</si>
  <si>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</si>
  <si>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</si>
  <si>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</si>
  <si>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</si>
  <si>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</si>
  <si>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</si>
  <si>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</si>
  <si>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</si>
  <si>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</si>
  <si>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</si>
  <si>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</si>
  <si>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</si>
  <si>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</si>
  <si>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</si>
  <si>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</si>
  <si>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</si>
  <si>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</si>
  <si>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</si>
  <si>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</si>
  <si>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</si>
  <si>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</si>
  <si>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</si>
  <si>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</si>
  <si>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</si>
  <si>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</si>
  <si>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</si>
  <si>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</si>
  <si>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</si>
  <si>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</si>
  <si>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</si>
  <si>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</si>
  <si>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</si>
  <si>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</si>
  <si>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</si>
  <si>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</si>
  <si>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</si>
  <si>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</si>
  <si>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</si>
  <si>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</si>
  <si>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</si>
  <si>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</si>
  <si>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</si>
  <si>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</si>
  <si>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</si>
  <si>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</si>
  <si>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</si>
  <si>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</si>
  <si>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</si>
  <si>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</si>
  <si>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</si>
  <si>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</si>
  <si>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</si>
  <si>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</si>
  <si>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</si>
  <si>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</si>
  <si>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</si>
  <si>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</si>
  <si>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</si>
  <si>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</si>
  <si>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</si>
  <si>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</si>
  <si>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</si>
  <si>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</si>
  <si>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</si>
  <si>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</si>
  <si>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</si>
  <si>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</si>
  <si>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</si>
  <si>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</si>
  <si>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</si>
  <si>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</si>
  <si>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</si>
  <si>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</si>
  <si>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</si>
  <si>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</si>
  <si>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</si>
  <si>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</si>
  <si>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</si>
  <si>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</si>
  <si>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</si>
  <si>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</si>
  <si>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</si>
  <si>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</si>
  <si>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</si>
  <si>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</si>
  <si>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</si>
  <si>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</si>
  <si>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</si>
  <si>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</si>
  <si>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</si>
  <si>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</si>
  <si>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</si>
  <si>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</si>
  <si>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</si>
  <si>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</si>
  <si>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</si>
  <si>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</si>
  <si>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</si>
  <si>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</si>
  <si>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</si>
  <si>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</si>
  <si>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</si>
  <si>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</si>
  <si>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</si>
  <si>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</si>
  <si>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</si>
  <si>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</si>
  <si>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</si>
  <si>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</si>
  <si>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</si>
  <si>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</si>
  <si>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</si>
  <si>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</si>
  <si>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</si>
  <si>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</si>
  <si>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</si>
  <si>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</si>
  <si>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</si>
  <si>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</si>
  <si>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</si>
  <si>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</si>
  <si>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</si>
  <si>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</si>
  <si>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</si>
  <si>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</si>
  <si>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</si>
  <si>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</si>
  <si>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</si>
  <si>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</si>
  <si>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</si>
  <si>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</si>
  <si>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</si>
  <si>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</si>
  <si>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</si>
  <si>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</si>
  <si>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</si>
  <si>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</si>
  <si>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</si>
  <si>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</si>
  <si>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</si>
  <si>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</si>
  <si>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</si>
  <si>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</si>
  <si>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</si>
  <si>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</si>
  <si>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</si>
  <si>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</si>
  <si>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</si>
  <si>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</si>
  <si>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</si>
  <si>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</si>
  <si>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</si>
  <si>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</si>
  <si>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</si>
  <si>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</si>
  <si>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</si>
  <si>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</si>
  <si>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</si>
  <si>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</si>
  <si>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</si>
  <si>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</si>
  <si>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</si>
  <si>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</si>
  <si>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</si>
  <si>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</si>
  <si>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</si>
  <si>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</si>
  <si>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</si>
  <si>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</si>
  <si>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</si>
  <si>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</si>
  <si>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</si>
  <si>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</si>
  <si>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</si>
  <si>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</si>
  <si>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</si>
  <si>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</si>
  <si>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</si>
  <si>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</si>
  <si>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</si>
  <si>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</si>
  <si>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</si>
  <si>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</si>
  <si>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</si>
  <si>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</si>
  <si>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</si>
  <si>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</si>
  <si>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</si>
  <si>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</si>
  <si>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</si>
  <si>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</si>
  <si>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</si>
  <si>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</si>
  <si>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</si>
  <si>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</si>
  <si>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</si>
  <si>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</si>
  <si>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</si>
  <si>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</si>
  <si>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</si>
  <si>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</si>
  <si>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</si>
  <si>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</si>
  <si>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</si>
  <si>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</si>
  <si>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</si>
  <si>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</si>
  <si>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</si>
  <si>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</si>
  <si>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</si>
  <si>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</si>
  <si>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</si>
  <si>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</si>
  <si>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</si>
  <si>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</si>
  <si>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</si>
  <si>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</si>
  <si>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</si>
  <si>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</si>
  <si>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</si>
  <si>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</si>
  <si>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</si>
  <si>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</si>
  <si>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</si>
  <si>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</si>
  <si>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</si>
  <si>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</si>
  <si>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</si>
  <si>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</si>
  <si>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</si>
  <si>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</si>
  <si>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</si>
  <si>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</si>
  <si>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</si>
  <si>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</si>
  <si>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</si>
  <si>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</si>
  <si>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</si>
  <si>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</si>
  <si>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</si>
  <si>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</si>
  <si>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</si>
  <si>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</si>
  <si>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</si>
  <si>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</si>
  <si>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</si>
  <si>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</si>
  <si>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</si>
  <si>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</si>
  <si>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</si>
  <si>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</si>
  <si>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</si>
  <si>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</si>
  <si>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</si>
  <si>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</si>
  <si>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</si>
  <si>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</si>
  <si>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</si>
  <si>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</si>
  <si>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</si>
  <si>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</si>
  <si>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</si>
  <si>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</si>
  <si>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</si>
  <si>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</si>
  <si>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</si>
  <si>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</si>
  <si>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</si>
  <si>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</si>
  <si>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</si>
  <si>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</si>
  <si>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</si>
  <si>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</si>
  <si>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</si>
  <si>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</si>
  <si>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</si>
  <si>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</si>
  <si>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</si>
  <si>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</si>
  <si>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</si>
  <si>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</si>
  <si>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</si>
  <si>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</si>
  <si>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</si>
  <si>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</si>
  <si>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</si>
  <si>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</si>
  <si>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</si>
  <si>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</si>
  <si>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</si>
  <si>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</si>
  <si>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</si>
  <si>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</si>
  <si>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</si>
  <si>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</si>
  <si>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</si>
  <si>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</si>
  <si>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</si>
  <si>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</si>
  <si>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</si>
  <si>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</si>
  <si>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</si>
  <si>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</si>
  <si>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</si>
  <si>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</si>
  <si>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</si>
  <si>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</si>
  <si>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</si>
  <si>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</si>
  <si>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</si>
  <si>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</si>
  <si>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</si>
  <si>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</si>
  <si>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</si>
  <si>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</si>
  <si>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</si>
  <si>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</si>
  <si>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</si>
  <si>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</si>
  <si>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</si>
  <si>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</si>
  <si>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</si>
  <si>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</si>
  <si>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</si>
  <si>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</si>
  <si>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</si>
  <si>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</si>
  <si>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</si>
  <si>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</si>
  <si>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</si>
  <si>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</si>
  <si>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</si>
  <si>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</si>
  <si>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</si>
  <si>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</si>
  <si>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</si>
  <si>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</si>
  <si>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</si>
  <si>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</si>
  <si>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</si>
  <si>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</si>
  <si>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</si>
  <si>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</si>
  <si>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</si>
  <si>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</si>
  <si>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</si>
  <si>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</si>
  <si>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</si>
  <si>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</si>
  <si>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</si>
  <si>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</si>
  <si>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</si>
  <si>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</si>
  <si>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</si>
  <si>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</si>
  <si>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</si>
  <si>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</si>
  <si>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</si>
  <si>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</si>
  <si>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</si>
  <si>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</si>
  <si>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</si>
  <si>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</si>
  <si>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</si>
  <si>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</si>
  <si>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</si>
  <si>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</si>
  <si>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</si>
  <si>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</si>
  <si>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</si>
  <si>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</si>
  <si>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</si>
  <si>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</si>
  <si>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</si>
  <si>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</si>
  <si>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</si>
  <si>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</si>
  <si>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</si>
  <si>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</si>
  <si>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</si>
  <si>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</si>
  <si>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</si>
  <si>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</si>
  <si>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</si>
  <si>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</si>
  <si>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</si>
  <si>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</si>
  <si>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</si>
  <si>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</si>
  <si>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</si>
  <si>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</si>
  <si>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</si>
  <si>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</si>
  <si>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</si>
  <si>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</si>
  <si>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</si>
  <si>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</si>
  <si>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</si>
  <si>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</si>
  <si>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</si>
  <si>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</si>
  <si>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</si>
  <si>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</si>
  <si>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</si>
  <si>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</si>
  <si>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</si>
  <si>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</si>
  <si>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</si>
  <si>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</si>
  <si>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</si>
  <si>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</si>
  <si>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</si>
  <si>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</si>
  <si>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</si>
  <si>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</si>
  <si>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</si>
  <si>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</si>
  <si>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</si>
  <si>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</si>
  <si>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</si>
  <si>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</si>
  <si>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</si>
  <si>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</si>
  <si>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</si>
  <si>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</si>
  <si>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</si>
  <si>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</si>
  <si>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</si>
  <si>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</si>
  <si>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</si>
  <si>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</si>
  <si>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</si>
  <si>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</si>
  <si>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</si>
  <si>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</si>
  <si>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</si>
  <si>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</si>
  <si>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</si>
  <si>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</si>
  <si>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</si>
  <si>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</si>
  <si>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</si>
  <si>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</si>
  <si>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</si>
  <si>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</si>
  <si>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</si>
  <si>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</si>
  <si>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</si>
  <si>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</si>
  <si>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</si>
  <si>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</si>
  <si>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</si>
  <si>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</si>
  <si>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</si>
  <si>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</si>
  <si>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</si>
  <si>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</si>
  <si>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</si>
  <si>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</si>
  <si>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</si>
  <si>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</si>
  <si>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</si>
  <si>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</si>
  <si>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</si>
  <si>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</si>
  <si>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</si>
  <si>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</si>
  <si>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</si>
  <si>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</si>
  <si>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</si>
  <si>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</si>
  <si>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</si>
  <si>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</si>
  <si>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</si>
  <si>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</si>
  <si>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</si>
  <si>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</si>
  <si>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</si>
  <si>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</si>
  <si>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</si>
  <si>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</si>
  <si>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</si>
  <si>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</si>
  <si>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</si>
  <si>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</si>
  <si>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</si>
  <si>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</si>
  <si>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</si>
  <si>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</si>
  <si>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</si>
  <si>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</si>
  <si>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</si>
  <si>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</si>
  <si>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</si>
  <si>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</si>
  <si>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</si>
  <si>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</si>
  <si>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</si>
  <si>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</si>
  <si>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</si>
  <si>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</si>
  <si>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</si>
  <si>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</si>
  <si>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</si>
  <si>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</si>
  <si>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</si>
  <si>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</si>
  <si>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</si>
  <si>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</si>
  <si>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</si>
  <si>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</si>
  <si>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</si>
  <si>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</si>
  <si>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</si>
  <si>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</si>
  <si>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</si>
  <si>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</si>
  <si>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</si>
  <si>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</si>
  <si>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</si>
  <si>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</si>
  <si>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</si>
  <si>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</si>
  <si>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</si>
  <si>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</si>
  <si>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</si>
  <si>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</si>
  <si>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</si>
  <si>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</si>
  <si>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</si>
  <si>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</si>
  <si>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</si>
  <si>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</si>
  <si>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</si>
  <si>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</si>
  <si>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</si>
  <si>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</si>
  <si>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</si>
  <si>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</si>
  <si>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</si>
  <si>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</si>
  <si>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</si>
  <si>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</si>
  <si>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</si>
  <si>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</si>
  <si>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</si>
  <si>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</si>
  <si>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</si>
  <si>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</si>
  <si>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</si>
  <si>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</si>
  <si>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</si>
  <si>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</si>
  <si>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</si>
  <si>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</si>
  <si>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</si>
  <si>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</si>
  <si>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</si>
  <si>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</si>
  <si>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</si>
  <si>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</si>
  <si>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</si>
  <si>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</si>
  <si>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</si>
  <si>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</si>
  <si>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</si>
  <si>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</si>
  <si>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</si>
  <si>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</si>
  <si>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</si>
  <si>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</si>
  <si>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</si>
  <si>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</si>
  <si>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</si>
  <si>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</si>
  <si>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</si>
  <si>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</si>
  <si>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</si>
  <si>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</si>
  <si>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</si>
  <si>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</si>
  <si>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</si>
  <si>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</si>
  <si>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</si>
  <si>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</si>
  <si>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</si>
  <si>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</si>
  <si>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</si>
  <si>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</si>
  <si>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</si>
  <si>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</si>
  <si>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</si>
  <si>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</si>
  <si>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</si>
  <si>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</si>
  <si>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</si>
  <si>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</si>
  <si>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</si>
  <si>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</si>
  <si>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</si>
  <si>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</si>
  <si>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</si>
  <si>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</si>
  <si>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</si>
  <si>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</si>
  <si>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</si>
  <si>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</si>
  <si>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</si>
  <si>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</si>
  <si>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</si>
  <si>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</si>
  <si>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</si>
  <si>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</si>
  <si>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</si>
  <si>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</si>
  <si>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</si>
  <si>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</si>
  <si>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</si>
  <si>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</si>
  <si>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</si>
  <si>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</si>
  <si>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</si>
  <si>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</si>
  <si>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</si>
  <si>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</si>
  <si>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</si>
  <si>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</si>
  <si>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</si>
  <si>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</si>
  <si>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</si>
  <si>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</si>
  <si>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</si>
  <si>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</si>
  <si>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</si>
  <si>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</si>
  <si>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</si>
  <si>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</si>
  <si>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</si>
  <si>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</si>
  <si>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</si>
  <si>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</si>
  <si>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</si>
  <si>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</si>
  <si>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</si>
  <si>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</si>
  <si>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</si>
  <si>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</si>
  <si>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</si>
  <si>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</si>
  <si>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</si>
  <si>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</si>
  <si>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</si>
  <si>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</si>
  <si>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</si>
  <si>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</si>
  <si>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</si>
  <si>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</si>
  <si>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</si>
  <si>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</si>
  <si>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</si>
  <si>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</si>
  <si>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</si>
  <si>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</si>
  <si>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</si>
  <si>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</si>
  <si>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</si>
  <si>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</si>
  <si>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</si>
  <si>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</si>
  <si>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</si>
  <si>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</si>
  <si>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</si>
  <si>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</si>
  <si>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</si>
  <si>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</si>
  <si>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</si>
  <si>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</si>
  <si>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</si>
  <si>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</si>
  <si>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</si>
  <si>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</si>
  <si>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</si>
  <si>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</si>
  <si>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</si>
  <si>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</si>
  <si>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</si>
  <si>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</si>
  <si>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</si>
  <si>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</si>
  <si>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</si>
  <si>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</si>
  <si>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</si>
  <si>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</si>
  <si>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</si>
  <si>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</si>
  <si>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</si>
  <si>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</si>
  <si>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</si>
  <si>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</si>
  <si>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</si>
  <si>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</si>
  <si>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</si>
  <si>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</si>
  <si>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</si>
  <si>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</si>
  <si>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</si>
  <si>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</si>
  <si>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</si>
  <si>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</si>
  <si>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</si>
  <si>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</si>
  <si>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</si>
  <si>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</si>
  <si>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</si>
  <si>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</si>
  <si>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</si>
  <si>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</si>
  <si>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</si>
  <si>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</si>
  <si>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</si>
  <si>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</si>
  <si>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</si>
  <si>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</si>
  <si>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</si>
  <si>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</si>
  <si>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</si>
  <si>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</si>
  <si>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</si>
  <si>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</si>
  <si>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</si>
  <si>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</si>
  <si>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</si>
  <si>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</si>
  <si>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</si>
  <si>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</si>
  <si>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</si>
  <si>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</si>
  <si>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</si>
  <si>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</si>
  <si>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</si>
  <si>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</si>
  <si>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</si>
  <si>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</si>
  <si>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</si>
  <si>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</si>
  <si>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</si>
  <si>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</si>
  <si>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</si>
  <si>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</si>
  <si>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</si>
  <si>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</si>
  <si>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</si>
  <si>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</si>
  <si>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</si>
  <si>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</si>
  <si>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</si>
  <si>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</si>
  <si>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</si>
  <si>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</si>
  <si>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</si>
  <si>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</si>
  <si>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</si>
  <si>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</si>
  <si>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</si>
  <si>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</si>
  <si>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</si>
  <si>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</si>
  <si>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</si>
  <si>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</si>
  <si>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</si>
  <si>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</si>
  <si>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</si>
  <si>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</si>
  <si>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</si>
  <si>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</si>
  <si>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</si>
  <si>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</si>
  <si>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</si>
  <si>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</si>
  <si>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</si>
  <si>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</si>
  <si>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</si>
  <si>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</si>
  <si>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</si>
  <si>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</si>
  <si>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</si>
  <si>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</si>
  <si>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</si>
  <si>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</si>
  <si>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</si>
  <si>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</si>
  <si>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</si>
  <si>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</si>
  <si>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</si>
  <si>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</si>
  <si>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</si>
  <si>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</si>
  <si>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</si>
  <si>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</si>
  <si>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</si>
  <si>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</si>
  <si>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</si>
  <si>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</si>
  <si>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</si>
  <si>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</si>
  <si>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</si>
  <si>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</si>
  <si>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</si>
  <si>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</si>
  <si>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</si>
  <si>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</si>
  <si>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</si>
  <si>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</si>
  <si>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</si>
  <si>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</si>
  <si>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</si>
  <si>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</si>
  <si>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</si>
  <si>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</si>
  <si>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</si>
  <si>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</si>
  <si>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</si>
  <si>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</si>
  <si>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</si>
  <si>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</si>
  <si>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</si>
  <si>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</si>
  <si>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</si>
  <si>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</si>
  <si>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</si>
  <si>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</si>
  <si>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</si>
  <si>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</si>
  <si>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</si>
  <si>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</si>
  <si>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</si>
  <si>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</si>
  <si>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</si>
  <si>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</si>
  <si>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</si>
  <si>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</si>
  <si>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</si>
  <si>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</si>
  <si>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</si>
  <si>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</si>
  <si>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</si>
  <si>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</si>
  <si>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</si>
  <si>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</si>
  <si>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</si>
  <si>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</si>
  <si>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</si>
  <si>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</si>
  <si>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</si>
  <si>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</si>
  <si>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</si>
  <si>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</si>
  <si>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</si>
  <si>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</si>
  <si>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</si>
  <si>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</si>
  <si>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</si>
  <si>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</si>
  <si>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</si>
  <si>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</si>
  <si>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</si>
  <si>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</si>
  <si>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</si>
  <si>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</si>
  <si>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</si>
  <si>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</si>
  <si>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</si>
  <si>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</si>
  <si>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</si>
  <si>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</si>
  <si>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</si>
  <si>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</si>
  <si>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</si>
  <si>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</si>
  <si>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</si>
  <si>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</si>
  <si>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</si>
  <si>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</si>
  <si>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</si>
  <si>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</si>
  <si>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</si>
  <si>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</si>
  <si>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</si>
  <si>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</si>
  <si>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</si>
  <si>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</si>
  <si>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</si>
  <si>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</si>
  <si>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</si>
  <si>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</si>
  <si>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</si>
  <si>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</si>
  <si>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</si>
  <si>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</si>
  <si>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</si>
  <si>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</si>
  <si>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</si>
  <si>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</si>
  <si>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</si>
  <si>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</si>
  <si>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</si>
  <si>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</si>
  <si>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</si>
  <si>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</si>
  <si>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</si>
  <si>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</si>
  <si>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</si>
  <si>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</si>
  <si>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</si>
  <si>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</si>
  <si>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</si>
  <si>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</si>
  <si>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</si>
  <si>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</si>
  <si>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</si>
  <si>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</si>
  <si>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</si>
  <si>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</si>
  <si>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</si>
  <si>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</si>
  <si>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</si>
  <si>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</si>
  <si>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</si>
  <si>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</si>
  <si>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</si>
  <si>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</si>
  <si>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</si>
  <si>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</si>
  <si>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</si>
  <si>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</si>
  <si>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</si>
  <si>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</si>
  <si>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</si>
  <si>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</si>
  <si>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</si>
  <si>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</si>
  <si>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</si>
  <si>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</si>
  <si>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</si>
  <si>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</si>
  <si>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</si>
  <si>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</si>
  <si>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</si>
  <si>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</si>
  <si>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</si>
  <si>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</si>
  <si>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</si>
  <si>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</si>
  <si>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</si>
  <si>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</si>
  <si>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</si>
  <si>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</si>
  <si>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</si>
  <si>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</si>
  <si>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</si>
  <si>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</si>
  <si>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</si>
  <si>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</si>
  <si>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</si>
  <si>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</si>
  <si>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</si>
  <si>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</si>
  <si>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</si>
  <si>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</si>
  <si>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</si>
  <si>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</si>
  <si>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</si>
  <si>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</si>
  <si>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</si>
  <si>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</si>
  <si>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</si>
  <si>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</si>
  <si>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</si>
  <si>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</si>
  <si>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</si>
  <si>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</si>
  <si>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</si>
  <si>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</si>
  <si>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</si>
  <si>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</si>
  <si>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</si>
  <si>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</si>
  <si>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</si>
  <si>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</si>
  <si>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</si>
  <si>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</si>
  <si>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</si>
  <si>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</si>
  <si>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</si>
  <si>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</si>
  <si>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</si>
  <si>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</si>
  <si>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</si>
  <si>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</si>
  <si>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</si>
  <si>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</si>
  <si>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</si>
  <si>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</si>
  <si>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</si>
  <si>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</si>
  <si>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</si>
  <si>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</si>
  <si>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</si>
  <si>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</si>
  <si>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</si>
  <si>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</si>
  <si>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</si>
  <si>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</si>
  <si>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</si>
  <si>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</si>
  <si>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</si>
  <si>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</si>
  <si>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</si>
  <si>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</si>
  <si>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</si>
  <si>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</si>
  <si>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</si>
  <si>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</si>
  <si>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</si>
  <si>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</si>
  <si>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</si>
  <si>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</si>
  <si>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</si>
  <si>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</si>
  <si>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</si>
  <si>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</si>
  <si>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</si>
  <si>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</si>
  <si>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</si>
  <si>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</si>
  <si>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</si>
  <si>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</si>
  <si>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</si>
  <si>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</si>
  <si>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</si>
  <si>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</si>
  <si>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</si>
  <si>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</si>
  <si>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</si>
  <si>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</si>
  <si>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</si>
  <si>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</si>
  <si>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</si>
  <si>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</si>
  <si>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</si>
  <si>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</si>
  <si>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</si>
  <si>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</si>
  <si>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</si>
  <si>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</si>
  <si>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</si>
  <si>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</si>
  <si>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</si>
  <si>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</si>
  <si>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</si>
  <si>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</si>
  <si>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</si>
  <si>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</si>
  <si>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</si>
  <si>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</si>
  <si>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</si>
  <si>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</si>
  <si>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</si>
  <si>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</si>
  <si>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</si>
  <si>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</si>
  <si>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</si>
  <si>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</si>
  <si>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</si>
  <si>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</si>
  <si>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</si>
  <si>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</si>
  <si>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</si>
  <si>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</si>
  <si>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</si>
  <si>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</si>
  <si>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</si>
  <si>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</si>
  <si>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</si>
  <si>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</si>
  <si>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</si>
  <si>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</si>
  <si>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</si>
  <si>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</si>
  <si>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</si>
  <si>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</si>
  <si>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</si>
  <si>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</si>
  <si>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</si>
  <si>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</si>
  <si>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</si>
  <si>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</si>
  <si>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</si>
  <si>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</si>
  <si>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</si>
  <si>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</si>
  <si>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</si>
  <si>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</si>
  <si>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</si>
  <si>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</si>
  <si>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</si>
  <si>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</si>
  <si>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</si>
  <si>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</si>
  <si>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</si>
  <si>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</si>
  <si>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</si>
  <si>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</si>
  <si>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</si>
  <si>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</si>
  <si>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</si>
  <si>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</si>
  <si>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</si>
  <si>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</si>
  <si>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</si>
  <si>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</si>
  <si>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</si>
  <si>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</si>
  <si>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</si>
  <si>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</si>
  <si>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</si>
  <si>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</si>
  <si>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</si>
  <si>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</si>
  <si>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</si>
  <si>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</si>
  <si>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</si>
  <si>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</si>
  <si>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</si>
  <si>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</si>
  <si>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</si>
  <si>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</si>
  <si>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</si>
  <si>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</si>
  <si>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</si>
  <si>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</si>
  <si>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</si>
  <si>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</si>
  <si>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</si>
  <si>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</si>
  <si>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</si>
  <si>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</si>
  <si>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</si>
  <si>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</si>
  <si>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</si>
  <si>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</si>
  <si>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</si>
  <si>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</si>
  <si>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</si>
  <si>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</si>
  <si>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</si>
  <si>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</si>
  <si>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</si>
  <si>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</si>
  <si>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</si>
  <si>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</si>
  <si>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</si>
  <si>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</si>
  <si>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</si>
  <si>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</si>
  <si>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</si>
  <si>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</si>
  <si>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</si>
  <si>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</si>
  <si>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</si>
  <si>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</si>
  <si>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</si>
  <si>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</si>
  <si>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</si>
  <si>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</si>
  <si>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</si>
  <si>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</si>
  <si>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</si>
  <si>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</si>
  <si>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</si>
  <si>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</si>
  <si>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</si>
  <si>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</si>
  <si>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</si>
  <si>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</si>
  <si>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</si>
  <si>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</si>
  <si>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</si>
  <si>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</si>
  <si>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</si>
  <si>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</si>
  <si>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</si>
  <si>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</si>
  <si>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</si>
  <si>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</si>
  <si>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</si>
  <si>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</si>
  <si>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</si>
  <si>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</si>
  <si>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</si>
  <si>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</si>
  <si>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</si>
  <si>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</si>
  <si>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</si>
  <si>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</si>
  <si>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</si>
  <si>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</si>
  <si>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</si>
  <si>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</si>
  <si>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</si>
  <si>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</si>
  <si>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</si>
  <si>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</si>
  <si>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</si>
  <si>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</si>
  <si>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</si>
  <si>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</si>
  <si>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</si>
  <si>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</si>
  <si>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</si>
  <si>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</si>
  <si>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</si>
  <si>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</si>
  <si>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</si>
  <si>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</si>
  <si>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</si>
  <si>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</si>
  <si>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</si>
  <si>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</si>
  <si>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</si>
  <si>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</si>
  <si>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</si>
  <si>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</si>
  <si>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</si>
  <si>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</si>
  <si>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</si>
  <si>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</si>
  <si>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</si>
  <si>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</si>
  <si>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</si>
  <si>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</si>
  <si>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</si>
  <si>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</si>
  <si>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</si>
  <si>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</si>
  <si>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</si>
  <si>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</si>
  <si>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</si>
  <si>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</si>
  <si>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</si>
  <si>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</si>
  <si>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</si>
  <si>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</si>
  <si>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</si>
  <si>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</si>
  <si>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</si>
  <si>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</si>
  <si>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</si>
  <si>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</si>
  <si>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</si>
  <si>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</si>
  <si>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</si>
  <si>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</si>
  <si>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</si>
  <si>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</si>
  <si>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</si>
  <si>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</si>
  <si>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</si>
  <si>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</si>
  <si>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</si>
  <si>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</si>
  <si>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</si>
  <si>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</si>
  <si>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</si>
  <si>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</si>
  <si>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</si>
  <si>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</si>
  <si>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</si>
  <si>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</si>
  <si>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</si>
  <si>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</si>
  <si>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</si>
  <si>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</si>
  <si>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</si>
  <si>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</si>
  <si>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</si>
  <si>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</si>
  <si>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</si>
  <si>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</si>
  <si>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</si>
  <si>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</si>
  <si>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</si>
  <si>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</si>
  <si>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</si>
  <si>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</si>
  <si>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</si>
  <si>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</si>
  <si>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</si>
  <si>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</si>
  <si>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</si>
  <si>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</si>
  <si>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</si>
  <si>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</si>
  <si>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</si>
  <si>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</si>
  <si>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</si>
  <si>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</si>
  <si>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</si>
  <si>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</si>
  <si>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</si>
  <si>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</si>
  <si>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</si>
  <si>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</si>
  <si>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</si>
  <si>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</si>
  <si>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</si>
  <si>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</si>
  <si>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</si>
  <si>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</si>
  <si>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</si>
  <si>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</si>
  <si>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</si>
  <si>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</si>
  <si>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</si>
  <si>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</si>
  <si>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</si>
  <si>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</si>
  <si>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</si>
  <si>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</si>
  <si>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</si>
  <si>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</si>
  <si>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</si>
  <si>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</si>
  <si>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</si>
  <si>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</si>
  <si>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</si>
  <si>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</si>
  <si>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</si>
  <si>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</si>
  <si>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</si>
  <si>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</si>
  <si>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</si>
  <si>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</si>
  <si>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</si>
  <si>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</si>
  <si>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</si>
  <si>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</si>
  <si>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</si>
  <si>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</si>
  <si>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</si>
  <si>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</si>
  <si>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</si>
  <si>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</si>
  <si>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</si>
  <si>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</si>
  <si>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</si>
  <si>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</si>
  <si>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</si>
  <si>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</si>
  <si>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</si>
  <si>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</si>
  <si>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</si>
  <si>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</si>
  <si>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</si>
  <si>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</si>
  <si>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</si>
  <si>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</si>
  <si>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</si>
  <si>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</si>
  <si>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</si>
  <si>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</si>
  <si>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</si>
  <si>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</si>
  <si>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</si>
  <si>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</si>
  <si>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</si>
  <si>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</si>
  <si>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</si>
  <si>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</si>
  <si>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</si>
  <si>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</si>
  <si>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</si>
  <si>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</si>
  <si>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</si>
  <si>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</si>
  <si>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</si>
  <si>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</si>
  <si>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</si>
  <si>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</si>
  <si>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</si>
  <si>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</si>
  <si>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</si>
  <si>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</si>
  <si>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</si>
  <si>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</si>
  <si>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</si>
  <si>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</si>
  <si>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</si>
  <si>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</si>
  <si>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</si>
  <si>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</si>
  <si>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</si>
  <si>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</si>
  <si>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</si>
  <si>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</si>
  <si>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</si>
  <si>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</si>
  <si>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</si>
  <si>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</si>
  <si>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</si>
  <si>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</si>
  <si>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</si>
  <si>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</si>
  <si>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</si>
  <si>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</si>
  <si>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</si>
  <si>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</si>
  <si>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</si>
  <si>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</si>
  <si>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</si>
  <si>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</si>
  <si>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</si>
  <si>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</si>
  <si>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</si>
  <si>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</si>
  <si>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</si>
  <si>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</si>
  <si>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</si>
  <si>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</si>
  <si>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</si>
  <si>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</si>
  <si>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</si>
  <si>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</si>
  <si>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</si>
  <si>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</si>
  <si>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</si>
  <si>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</si>
  <si>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</si>
  <si>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</si>
  <si>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</si>
  <si>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</si>
  <si>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</si>
  <si>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</si>
  <si>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</si>
  <si>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</si>
  <si>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</si>
  <si>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</si>
  <si>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</si>
  <si>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</si>
  <si>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</si>
  <si>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</si>
  <si>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</si>
  <si>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</si>
  <si>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</si>
  <si>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</si>
  <si>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</si>
  <si>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</si>
  <si>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</si>
  <si>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</si>
  <si>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</si>
  <si>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</si>
  <si>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</si>
  <si>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</si>
  <si>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</si>
  <si>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</si>
  <si>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</si>
  <si>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</si>
  <si>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</si>
  <si>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</si>
  <si>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</si>
  <si>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</si>
  <si>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</si>
  <si>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</si>
  <si>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</si>
  <si>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</si>
  <si>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</si>
  <si>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</si>
  <si>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</si>
  <si>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</si>
  <si>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</si>
  <si>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</si>
  <si>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</si>
  <si>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</si>
  <si>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</si>
  <si>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</si>
  <si>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</si>
  <si>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</si>
  <si>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</si>
  <si>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</si>
  <si>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</si>
  <si>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</si>
  <si>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</si>
  <si>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</si>
  <si>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</si>
  <si>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</si>
  <si>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</si>
  <si>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</si>
  <si>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</si>
  <si>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</si>
  <si>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</si>
  <si>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</si>
  <si>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</si>
  <si>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</si>
  <si>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</si>
  <si>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</si>
  <si>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</si>
  <si>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</si>
  <si>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</si>
  <si>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</si>
  <si>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</si>
  <si>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</si>
  <si>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</si>
  <si>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</si>
  <si>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</si>
  <si>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</si>
  <si>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</si>
  <si>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</si>
  <si>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</si>
  <si>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</si>
  <si>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</si>
  <si>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</si>
  <si>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</si>
  <si>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</si>
  <si>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</si>
  <si>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</si>
  <si>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</si>
  <si>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</si>
  <si>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</si>
  <si>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</si>
  <si>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</si>
  <si>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</si>
  <si>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</si>
  <si>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</si>
  <si>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</si>
  <si>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</si>
  <si>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</si>
  <si>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</si>
  <si>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</si>
  <si>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</si>
  <si>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</si>
  <si>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</si>
  <si>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</si>
  <si>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</si>
  <si>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</si>
  <si>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</si>
  <si>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</si>
  <si>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</si>
  <si>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</si>
  <si>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</si>
  <si>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</si>
  <si>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</si>
  <si>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</si>
  <si>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</si>
  <si>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</si>
  <si>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</si>
  <si>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</si>
  <si>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</si>
  <si>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</si>
  <si>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</si>
  <si>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</si>
  <si>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</si>
  <si>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</si>
  <si>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</si>
  <si>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</si>
  <si>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</si>
  <si>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</si>
  <si>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</si>
  <si>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</si>
  <si>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</si>
  <si>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</si>
  <si>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</si>
  <si>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</si>
  <si>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</si>
  <si>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</si>
  <si>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</si>
  <si>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</si>
  <si>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</si>
  <si>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</si>
  <si>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</si>
  <si>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</si>
  <si>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</si>
  <si>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</si>
  <si>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</si>
  <si>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</si>
  <si>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</si>
  <si>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</si>
  <si>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</si>
  <si>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</si>
  <si>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</si>
  <si>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</si>
  <si>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</si>
  <si>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</si>
  <si>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</si>
  <si>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</si>
  <si>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</si>
  <si>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</si>
  <si>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</si>
  <si>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</si>
  <si>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</si>
  <si>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</si>
  <si>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</si>
  <si>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</si>
  <si>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</si>
  <si>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</si>
  <si>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</si>
  <si>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</si>
  <si>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</si>
  <si>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</si>
  <si>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</si>
  <si>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</si>
  <si>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</si>
  <si>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</si>
  <si>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</si>
  <si>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</si>
  <si>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</si>
  <si>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</si>
  <si>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</si>
  <si>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</si>
  <si>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</si>
  <si>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</si>
  <si>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</si>
  <si>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</si>
  <si>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</si>
  <si>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</si>
  <si>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</si>
  <si>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</si>
  <si>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</si>
  <si>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</si>
  <si>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</si>
  <si>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</si>
  <si>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</si>
  <si>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</si>
  <si>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</si>
  <si>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</si>
  <si>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</si>
  <si>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</si>
  <si>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</si>
  <si>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</si>
  <si>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</si>
  <si>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</si>
  <si>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</si>
  <si>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</si>
  <si>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</si>
  <si>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</si>
  <si>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</si>
  <si>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</si>
  <si>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</si>
  <si>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</si>
  <si>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</si>
  <si>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</si>
  <si>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</si>
  <si>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</si>
  <si>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</si>
  <si>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</si>
  <si>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</si>
  <si>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</si>
  <si>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</si>
  <si>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</si>
  <si>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</si>
  <si>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</si>
  <si>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</si>
  <si>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</si>
  <si>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</si>
  <si>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</si>
  <si>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</si>
  <si>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</si>
  <si>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</si>
  <si>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</si>
  <si>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</si>
  <si>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</si>
  <si>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</si>
  <si>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</si>
  <si>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</si>
  <si>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</si>
  <si>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</si>
  <si>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</si>
  <si>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</si>
  <si>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</si>
  <si>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</si>
  <si>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</si>
  <si>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</si>
  <si>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</si>
  <si>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</si>
  <si>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</si>
  <si>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</si>
  <si>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</si>
  <si>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</si>
  <si>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</si>
  <si>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</si>
  <si>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</si>
  <si>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</si>
  <si>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</si>
  <si>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</si>
  <si>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</si>
  <si>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</si>
  <si>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</si>
  <si>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</si>
  <si>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</si>
  <si>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</si>
  <si>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</si>
  <si>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</si>
  <si>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</si>
  <si>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</si>
  <si>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</si>
  <si>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</si>
  <si>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</si>
  <si>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</si>
  <si>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</si>
  <si>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</si>
  <si>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</si>
  <si>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</si>
  <si>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</si>
  <si>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</si>
  <si>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</si>
  <si>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</si>
  <si>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</si>
  <si>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</si>
  <si>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</si>
  <si>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</si>
  <si>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</si>
  <si>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</si>
  <si>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</si>
  <si>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</si>
  <si>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</si>
  <si>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</si>
  <si>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</si>
  <si>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</si>
  <si>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</si>
  <si>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</si>
  <si>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</si>
  <si>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</si>
  <si>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</si>
  <si>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</si>
  <si>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</si>
  <si>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</si>
  <si>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</si>
  <si>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</si>
  <si>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</si>
  <si>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</si>
  <si>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</si>
  <si>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</si>
  <si>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</si>
  <si>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</si>
  <si>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</si>
  <si>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</si>
  <si>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</si>
  <si>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</si>
  <si>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</si>
  <si>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</si>
  <si>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</si>
  <si>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</si>
  <si>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</si>
  <si>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</si>
  <si>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</si>
  <si>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</si>
  <si>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</si>
  <si>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</si>
  <si>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</si>
  <si>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</si>
  <si>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</si>
  <si>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</si>
  <si>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</si>
  <si>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</si>
  <si>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</si>
  <si>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</si>
  <si>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</si>
  <si>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</si>
  <si>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</si>
  <si>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</si>
  <si>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</si>
  <si>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</si>
  <si>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</si>
  <si>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</si>
  <si>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</si>
  <si>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</si>
  <si>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</si>
  <si>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</si>
  <si>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</si>
  <si>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</si>
  <si>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</si>
  <si>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</si>
  <si>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</si>
  <si>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</si>
  <si>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</si>
  <si>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</si>
  <si>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</si>
  <si>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</si>
  <si>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</si>
  <si>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</si>
  <si>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</si>
  <si>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</si>
  <si>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</si>
  <si>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</si>
  <si>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</si>
  <si>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</si>
  <si>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</si>
  <si>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</si>
  <si>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</si>
  <si>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</si>
  <si>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</si>
  <si>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</si>
  <si>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</si>
  <si>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</si>
  <si>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</si>
  <si>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</si>
  <si>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</si>
  <si>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</si>
  <si>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</si>
  <si>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</si>
  <si>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</si>
  <si>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</si>
  <si>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</si>
  <si>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</si>
  <si>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</si>
  <si>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</si>
  <si>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</si>
  <si>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</si>
  <si>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</si>
  <si>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</si>
  <si>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</si>
  <si>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</si>
  <si>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</si>
  <si>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</si>
  <si>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</si>
  <si>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</si>
  <si>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</si>
  <si>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</si>
  <si>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</si>
  <si>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</si>
  <si>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</si>
  <si>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</si>
  <si>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</si>
  <si>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</si>
  <si>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</si>
  <si>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</si>
  <si>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</si>
  <si>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</si>
  <si>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</si>
  <si>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</si>
  <si>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</si>
  <si>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</si>
  <si>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</si>
  <si>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</si>
  <si>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</si>
  <si>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</si>
  <si>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</si>
  <si>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</si>
  <si>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</si>
  <si>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</si>
  <si>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</si>
  <si>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</si>
  <si>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</si>
  <si>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</si>
  <si>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</si>
  <si>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</si>
  <si>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</si>
  <si>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</si>
  <si>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</si>
  <si>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</si>
  <si>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</si>
  <si>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</si>
  <si>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</si>
  <si>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</si>
  <si>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</si>
  <si>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</si>
  <si>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</si>
  <si>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</si>
  <si>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</si>
  <si>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</si>
  <si>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</si>
  <si>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</si>
  <si>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</si>
  <si>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</si>
  <si>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</si>
  <si>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</si>
  <si>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</si>
  <si>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</si>
  <si>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</si>
  <si>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</si>
  <si>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</si>
  <si>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</si>
  <si>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</si>
  <si>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</si>
  <si>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</si>
  <si>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</si>
  <si>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</si>
  <si>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</si>
  <si>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</si>
  <si>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</si>
  <si>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</si>
  <si>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</si>
  <si>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</si>
  <si>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</si>
  <si>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</si>
  <si>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</si>
  <si>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</si>
  <si>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</si>
  <si>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</si>
  <si>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</si>
  <si>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</si>
  <si>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</si>
  <si>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</si>
  <si>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</si>
  <si>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</si>
  <si>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</si>
  <si>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</si>
  <si>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</si>
  <si>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</si>
  <si>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</si>
  <si>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</si>
  <si>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</si>
  <si>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</si>
  <si>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</si>
  <si>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</si>
  <si>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</si>
  <si>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</si>
  <si>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</si>
  <si>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</si>
  <si>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</si>
  <si>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</si>
  <si>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</si>
  <si>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</si>
  <si>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</si>
  <si>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</si>
  <si>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</si>
  <si>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</si>
  <si>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</si>
  <si>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</si>
  <si>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</si>
  <si>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</si>
  <si>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</si>
  <si>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</si>
  <si>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</si>
  <si>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</si>
  <si>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</si>
  <si>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</si>
  <si>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</si>
  <si>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</si>
  <si>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</si>
  <si>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</si>
  <si>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</si>
  <si>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</si>
  <si>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</si>
  <si>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</si>
  <si>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</si>
  <si>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</si>
  <si>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</si>
  <si>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</si>
  <si>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</si>
  <si>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</si>
  <si>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</si>
  <si>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</si>
  <si>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</si>
  <si>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</si>
  <si>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</si>
  <si>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</si>
  <si>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</si>
  <si>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</si>
  <si>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</si>
  <si>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</si>
  <si>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</si>
  <si>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</si>
  <si>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</si>
  <si>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</si>
  <si>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</si>
  <si>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</si>
  <si>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</si>
  <si>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</si>
  <si>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</si>
  <si>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</si>
  <si>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</si>
  <si>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</si>
  <si>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</si>
  <si>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</si>
  <si>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</si>
  <si>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</si>
  <si>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</si>
  <si>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</si>
  <si>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</si>
  <si>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</si>
  <si>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</si>
  <si>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</si>
  <si>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</si>
  <si>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</si>
  <si>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</si>
  <si>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</si>
  <si>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</si>
  <si>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</si>
  <si>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</si>
  <si>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</si>
  <si>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</si>
  <si>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</si>
  <si>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</si>
  <si>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</si>
  <si>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</si>
  <si>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</si>
  <si>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</si>
  <si>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</si>
  <si>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</si>
  <si>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</si>
  <si>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</si>
  <si>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</si>
  <si>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</si>
  <si>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</si>
  <si>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</si>
  <si>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</si>
  <si>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</si>
  <si>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</si>
  <si>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</si>
  <si>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</si>
  <si>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</si>
  <si>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</si>
  <si>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</si>
  <si>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</si>
  <si>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</si>
  <si>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</si>
  <si>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</si>
  <si>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</si>
  <si>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</si>
  <si>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</si>
  <si>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</si>
  <si>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</si>
  <si>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</si>
  <si>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</si>
  <si>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</si>
  <si>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</si>
  <si>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</si>
  <si>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</si>
  <si>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</si>
  <si>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</si>
  <si>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</si>
  <si>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</si>
  <si>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</si>
  <si>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</si>
  <si>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</si>
  <si>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</si>
  <si>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</si>
  <si>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</si>
  <si>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</si>
  <si>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</si>
  <si>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</si>
  <si>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</si>
  <si>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</si>
  <si>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</si>
  <si>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</si>
  <si>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</si>
  <si>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</si>
  <si>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</si>
  <si>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</si>
  <si>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</si>
  <si>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</si>
  <si>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</si>
  <si>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</si>
  <si>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</si>
  <si>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</si>
  <si>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</si>
  <si>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</si>
  <si>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</si>
  <si>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</si>
  <si>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</si>
  <si>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</si>
  <si>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</si>
  <si>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</si>
  <si>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</si>
  <si>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</si>
  <si>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</si>
  <si>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</si>
  <si>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</si>
  <si>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</si>
  <si>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</si>
  <si>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</si>
  <si>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</si>
  <si>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</si>
  <si>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</si>
  <si>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</si>
  <si>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</si>
  <si>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</si>
  <si>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</si>
  <si>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</si>
  <si>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</si>
  <si>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</si>
  <si>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</si>
  <si>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</si>
  <si>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</si>
  <si>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</si>
  <si>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</si>
  <si>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</si>
  <si>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</si>
  <si>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</si>
  <si>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</si>
  <si>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</si>
  <si>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</si>
  <si>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</si>
  <si>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</si>
  <si>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</si>
  <si>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</si>
  <si>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</si>
  <si>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</si>
  <si>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</si>
  <si>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</si>
  <si>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</si>
  <si>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</si>
  <si>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</si>
  <si>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</si>
  <si>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</si>
  <si>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</si>
  <si>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</si>
  <si>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</si>
  <si>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</si>
  <si>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</si>
  <si>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</si>
  <si>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</si>
  <si>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</si>
  <si>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</si>
  <si>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</si>
  <si>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</si>
  <si>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</si>
  <si>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</si>
  <si>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</si>
  <si>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</si>
  <si>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</si>
  <si>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</si>
  <si>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</si>
  <si>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</si>
  <si>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</si>
  <si>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</si>
  <si>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</si>
  <si>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</si>
  <si>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</si>
  <si>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</si>
  <si>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</si>
  <si>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</si>
  <si>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</si>
  <si>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</si>
  <si>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</si>
  <si>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</si>
  <si>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</si>
  <si>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</si>
  <si>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</si>
  <si>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</si>
  <si>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</si>
  <si>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</si>
  <si>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</si>
  <si>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</si>
  <si>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</si>
  <si>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</si>
  <si>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</si>
  <si>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</si>
  <si>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</si>
  <si>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</si>
  <si>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</si>
  <si>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</si>
  <si>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</si>
  <si>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</si>
  <si>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</si>
  <si>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</si>
  <si>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</si>
  <si>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</si>
  <si>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</si>
  <si>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</si>
  <si>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</si>
  <si>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</si>
  <si>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</si>
  <si>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</si>
  <si>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</si>
  <si>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</si>
  <si>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</si>
  <si>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</si>
  <si>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</si>
  <si>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</si>
  <si>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</si>
  <si>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</si>
  <si>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</si>
  <si>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</si>
  <si>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</si>
  <si>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</si>
  <si>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</si>
  <si>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</si>
  <si>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</si>
  <si>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</si>
  <si>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</si>
  <si>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</si>
  <si>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</si>
  <si>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</si>
  <si>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</si>
  <si>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</si>
  <si>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</si>
  <si>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</si>
  <si>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</si>
  <si>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</si>
  <si>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</si>
  <si>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</si>
  <si>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</si>
  <si>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</si>
  <si>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</si>
  <si>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</si>
  <si>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</si>
  <si>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</si>
  <si>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</si>
  <si>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</si>
  <si>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</si>
  <si>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</si>
  <si>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</si>
  <si>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</si>
  <si>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</si>
  <si>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</si>
  <si>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</si>
  <si>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</si>
  <si>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</si>
  <si>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</si>
  <si>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</si>
  <si>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</si>
  <si>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</si>
  <si>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</si>
  <si>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</si>
  <si>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</si>
  <si>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</si>
  <si>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</si>
  <si>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</si>
  <si>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</si>
  <si>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</si>
  <si>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</si>
  <si>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</si>
  <si>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</si>
  <si>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</si>
  <si>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</si>
  <si>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</si>
  <si>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</si>
  <si>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</si>
  <si>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</si>
  <si>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</si>
  <si>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</si>
  <si>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</si>
  <si>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</si>
  <si>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</si>
  <si>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</si>
  <si>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</si>
  <si>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</si>
  <si>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</si>
  <si>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</si>
  <si>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</si>
  <si>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</si>
  <si>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</si>
  <si>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</si>
  <si>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</si>
  <si>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</si>
  <si>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</si>
  <si>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</si>
  <si>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</si>
  <si>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</si>
  <si>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</si>
  <si>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</si>
  <si>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</si>
  <si>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</si>
  <si>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</si>
  <si>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</si>
  <si>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</si>
  <si>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</si>
  <si>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</si>
  <si>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</si>
  <si>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</si>
  <si>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</si>
  <si>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</si>
  <si>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</si>
  <si>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</si>
  <si>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</si>
  <si>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</si>
  <si>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</si>
  <si>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</si>
  <si>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</si>
  <si>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</si>
  <si>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</si>
  <si>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</si>
  <si>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</si>
  <si>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</si>
  <si>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</si>
  <si>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</si>
  <si>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</si>
  <si>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</si>
  <si>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</si>
  <si>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</si>
  <si>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</si>
  <si>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</si>
  <si>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</si>
  <si>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</si>
  <si>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</si>
  <si>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</si>
  <si>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</si>
  <si>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</si>
  <si>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</si>
  <si>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</si>
  <si>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</si>
  <si>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</si>
  <si>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</si>
  <si>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</si>
  <si>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</si>
  <si>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</si>
  <si>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</si>
  <si>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</si>
  <si>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</si>
  <si>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</si>
  <si>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</si>
  <si>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</si>
  <si>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</si>
  <si>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</si>
  <si>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</si>
  <si>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</si>
  <si>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</si>
  <si>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</si>
  <si>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</si>
  <si>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</si>
  <si>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</si>
  <si>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</si>
  <si>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</si>
  <si>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</si>
  <si>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</si>
  <si>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</si>
  <si>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</si>
  <si>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</si>
  <si>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</si>
  <si>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</si>
  <si>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</si>
  <si>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</si>
  <si>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</si>
  <si>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</si>
  <si>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</si>
  <si>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</si>
  <si>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</si>
  <si>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</si>
  <si>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</si>
  <si>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</si>
  <si>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</si>
  <si>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</si>
  <si>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</si>
  <si>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</si>
  <si>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</si>
  <si>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</si>
  <si>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</si>
  <si>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</si>
  <si>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</si>
  <si>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</si>
  <si>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</si>
  <si>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</si>
  <si>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</si>
  <si>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</si>
  <si>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</si>
  <si>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</si>
  <si>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</si>
  <si>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</si>
  <si>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</si>
  <si>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</si>
  <si>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</si>
  <si>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</si>
  <si>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</si>
  <si>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</si>
  <si>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</si>
  <si>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</si>
  <si>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</si>
  <si>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</si>
  <si>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</si>
  <si>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</si>
  <si>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</si>
  <si>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</si>
  <si>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</si>
  <si>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</si>
  <si>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</si>
  <si>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</si>
  <si>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</si>
  <si>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</si>
  <si>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</si>
  <si>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</si>
  <si>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</si>
  <si>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</si>
  <si>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</si>
  <si>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</si>
  <si>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</si>
  <si>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</si>
  <si>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</si>
  <si>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</si>
  <si>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</si>
  <si>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</si>
  <si>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</si>
  <si>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</si>
  <si>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</si>
  <si>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</si>
  <si>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</si>
  <si>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</si>
  <si>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</si>
  <si>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</si>
  <si>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</si>
  <si>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</si>
  <si>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</si>
  <si>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</si>
  <si>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</si>
  <si>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</si>
  <si>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</si>
  <si>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</si>
  <si>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</si>
  <si>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</si>
  <si>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</si>
  <si>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</si>
  <si>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</si>
  <si>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</si>
  <si>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</si>
  <si>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</si>
  <si>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</si>
  <si>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</si>
  <si>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</si>
  <si>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</si>
  <si>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</si>
  <si>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</si>
  <si>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</si>
  <si>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</si>
  <si>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</si>
  <si>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</si>
  <si>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</si>
  <si>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</si>
  <si>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</si>
  <si>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</si>
  <si>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</si>
  <si>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</si>
  <si>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</si>
  <si>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</si>
  <si>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</si>
  <si>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</si>
  <si>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</si>
  <si>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</si>
  <si>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</si>
  <si>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</si>
  <si>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</si>
  <si>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</si>
  <si>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</si>
  <si>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</si>
  <si>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</si>
  <si>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</si>
  <si>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</si>
  <si>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</si>
  <si>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</si>
  <si>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</si>
  <si>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</si>
  <si>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</si>
  <si>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</si>
  <si>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</si>
  <si>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</si>
  <si>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</si>
  <si>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</si>
  <si>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</si>
  <si>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</si>
  <si>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</si>
  <si>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</si>
  <si>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</si>
  <si>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</si>
  <si>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</si>
  <si>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</si>
  <si>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</si>
  <si>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</si>
  <si>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</si>
  <si>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</si>
  <si>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</si>
  <si>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</si>
  <si>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</si>
  <si>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</si>
  <si>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</si>
  <si>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</si>
  <si>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</si>
  <si>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</si>
  <si>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</si>
  <si>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</si>
  <si>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</si>
  <si>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</si>
  <si>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</si>
  <si>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</si>
  <si>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</si>
  <si>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</si>
  <si>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</si>
  <si>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</si>
  <si>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</si>
  <si>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</si>
  <si>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</si>
  <si>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</si>
  <si>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</si>
  <si>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</si>
  <si>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</si>
  <si>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</si>
  <si>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</si>
  <si>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</si>
  <si>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</si>
  <si>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</si>
  <si>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</si>
  <si>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</si>
  <si>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</si>
  <si>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</si>
  <si>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</si>
  <si>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</si>
  <si>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</si>
  <si>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</si>
  <si>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</si>
  <si>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</si>
  <si>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</si>
  <si>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</si>
  <si>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</si>
  <si>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</si>
  <si>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</si>
  <si>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</si>
  <si>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</si>
  <si>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</si>
  <si>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</si>
  <si>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</si>
  <si>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</si>
  <si>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</si>
  <si>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</si>
  <si>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</si>
  <si>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</si>
  <si>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</si>
  <si>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</si>
  <si>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</si>
  <si>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</si>
  <si>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</si>
  <si>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</si>
  <si>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</si>
  <si>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</si>
  <si>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</si>
  <si>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</si>
  <si>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</si>
  <si>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</si>
  <si>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</si>
  <si>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</si>
  <si>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</si>
  <si>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</si>
  <si>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</si>
  <si>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</si>
  <si>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</si>
  <si>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</si>
  <si>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</si>
  <si>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</si>
  <si>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</si>
  <si>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</si>
  <si>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</si>
  <si>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</si>
  <si>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</si>
  <si>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</si>
  <si>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</si>
  <si>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</si>
  <si>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</si>
  <si>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</si>
  <si>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</si>
  <si>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</si>
  <si>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</si>
  <si>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</si>
  <si>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</si>
  <si>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</si>
  <si>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</si>
  <si>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</si>
  <si>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</si>
  <si>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</si>
  <si>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</si>
  <si>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</si>
  <si>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</si>
  <si>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</si>
  <si>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</si>
  <si>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</si>
  <si>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</si>
  <si>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</si>
  <si>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</si>
  <si>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</si>
  <si>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</si>
  <si>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</si>
  <si>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</si>
  <si>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</si>
  <si>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</si>
  <si>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</si>
  <si>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</si>
  <si>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</si>
  <si>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</si>
  <si>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</si>
  <si>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</si>
  <si>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</si>
  <si>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</si>
  <si>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</si>
  <si>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</si>
  <si>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</si>
  <si>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</si>
  <si>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</si>
  <si>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</si>
  <si>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</si>
  <si>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</si>
  <si>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</si>
  <si>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</si>
  <si>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</si>
  <si>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</si>
  <si>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</si>
  <si>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</si>
  <si>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</si>
  <si>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</si>
  <si>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</si>
  <si>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</si>
  <si>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</si>
  <si>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</si>
  <si>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</si>
  <si>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</si>
  <si>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</si>
  <si>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</si>
  <si>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</si>
  <si>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</si>
  <si>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</si>
  <si>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</si>
  <si>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</si>
  <si>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</si>
  <si>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</si>
  <si>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</si>
  <si>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</si>
  <si>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</si>
  <si>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</si>
  <si>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</si>
  <si>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</si>
  <si>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</si>
  <si>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</si>
  <si>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</si>
  <si>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</si>
  <si>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</si>
  <si>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</si>
  <si>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</si>
  <si>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</si>
  <si>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</si>
  <si>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</si>
  <si>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</si>
  <si>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</si>
  <si>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</si>
  <si>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</si>
  <si>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</si>
  <si>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</si>
  <si>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</si>
  <si>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</si>
  <si>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</si>
  <si>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</si>
  <si>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</si>
  <si>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</si>
  <si>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</si>
  <si>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</si>
  <si>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</si>
  <si>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</si>
  <si>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</si>
  <si>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</si>
  <si>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</si>
  <si>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</si>
  <si>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</si>
  <si>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</si>
  <si>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</si>
  <si>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</si>
  <si>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</si>
  <si>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</si>
  <si>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</si>
  <si>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</si>
  <si>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</si>
  <si>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</si>
  <si>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</si>
  <si>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</si>
  <si>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</si>
  <si>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</si>
  <si>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</si>
  <si>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</si>
  <si>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</si>
  <si>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</si>
  <si>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</si>
  <si>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</si>
  <si>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</si>
  <si>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</si>
  <si>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</si>
  <si>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</si>
  <si>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</si>
  <si>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</si>
  <si>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</si>
  <si>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</si>
  <si>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</si>
  <si>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</si>
  <si>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</si>
  <si>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</si>
  <si>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</si>
  <si>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</si>
  <si>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</si>
  <si>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</si>
  <si>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</si>
  <si>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</si>
  <si>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</si>
  <si>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</si>
  <si>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</si>
  <si>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</si>
  <si>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</si>
  <si>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</si>
  <si>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</si>
  <si>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</si>
  <si>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</si>
  <si>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</si>
  <si>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</si>
  <si>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</si>
  <si>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</si>
  <si>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</si>
  <si>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</si>
  <si>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</si>
  <si>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</si>
  <si>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</si>
  <si>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</si>
  <si>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</si>
  <si>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</si>
  <si>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</si>
  <si>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</si>
  <si>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</si>
  <si>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</si>
  <si>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</si>
  <si>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</si>
  <si>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</si>
  <si>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</si>
  <si>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</si>
  <si>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</si>
  <si>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</si>
  <si>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</si>
  <si>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</si>
  <si>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</si>
  <si>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</si>
  <si>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</si>
  <si>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</si>
  <si>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</si>
  <si>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</si>
  <si>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</si>
  <si>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</si>
  <si>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</si>
  <si>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</si>
  <si>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</si>
  <si>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</si>
  <si>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</si>
  <si>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</si>
  <si>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</si>
  <si>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</si>
  <si>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</si>
  <si>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</si>
  <si>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</si>
  <si>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</si>
  <si>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</si>
  <si>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</si>
  <si>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</si>
  <si>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</si>
  <si>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</si>
  <si>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</si>
  <si>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</si>
  <si>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</si>
  <si>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</si>
  <si>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</si>
  <si>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</si>
  <si>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</si>
  <si>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</si>
  <si>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</si>
  <si>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</si>
  <si>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</si>
  <si>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</si>
  <si>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</si>
  <si>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</si>
  <si>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</si>
  <si>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</si>
  <si>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</si>
  <si>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</si>
  <si>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</si>
  <si>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</si>
  <si>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</si>
  <si>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</si>
  <si>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</si>
  <si>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</si>
  <si>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</si>
  <si>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</si>
  <si>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</si>
  <si>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</si>
  <si>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</si>
  <si>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</si>
  <si>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</si>
  <si>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</si>
  <si>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</si>
  <si>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</si>
  <si>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</si>
  <si>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</si>
  <si>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</si>
  <si>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</si>
  <si>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</si>
  <si>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</si>
  <si>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</si>
  <si>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</si>
  <si>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</si>
  <si>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</si>
  <si>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</si>
  <si>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</si>
  <si>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</si>
  <si>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</si>
  <si>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</si>
  <si>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</si>
  <si>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</si>
  <si>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</si>
  <si>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</si>
  <si>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</si>
  <si>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</si>
  <si>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</si>
  <si>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</si>
  <si>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</si>
  <si>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</si>
  <si>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</si>
  <si>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</si>
  <si>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</si>
  <si>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</si>
  <si>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</si>
  <si>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</si>
  <si>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</si>
  <si>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</si>
  <si>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</si>
  <si>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</si>
  <si>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</si>
  <si>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</si>
  <si>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</si>
  <si>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</si>
  <si>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</si>
  <si>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</si>
  <si>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</si>
  <si>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</si>
  <si>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</si>
  <si>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</si>
  <si>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</si>
  <si>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</si>
  <si>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</si>
  <si>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</si>
  <si>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</si>
  <si>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</si>
  <si>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</si>
  <si>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</si>
  <si>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</si>
  <si>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</si>
  <si>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</si>
  <si>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</si>
  <si>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</si>
  <si>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</si>
  <si>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</si>
  <si>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</si>
  <si>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</si>
  <si>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</si>
  <si>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</si>
  <si>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</si>
  <si>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</si>
  <si>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</si>
  <si>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</si>
  <si>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</si>
  <si>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</si>
  <si>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</si>
  <si>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</si>
  <si>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</si>
  <si>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</si>
  <si>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</si>
  <si>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</si>
  <si>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</si>
  <si>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</si>
  <si>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</si>
  <si>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</si>
  <si>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</si>
  <si>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</si>
  <si>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</si>
  <si>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</si>
  <si>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</si>
  <si>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</si>
  <si>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</si>
  <si>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</si>
  <si>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</si>
  <si>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</si>
  <si>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</si>
  <si>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</si>
  <si>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</si>
  <si>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</si>
  <si>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</si>
  <si>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</si>
  <si>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</si>
  <si>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</si>
  <si>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</si>
  <si>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</si>
  <si>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</si>
  <si>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</si>
  <si>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</si>
  <si>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</si>
  <si>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</si>
  <si>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</si>
  <si>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</si>
  <si>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</si>
  <si>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</si>
  <si>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</si>
  <si>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</si>
  <si>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</si>
  <si>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</si>
  <si>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</si>
  <si>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</si>
  <si>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</si>
  <si>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</si>
  <si>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</si>
  <si>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</si>
  <si>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</si>
  <si>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</si>
  <si>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</si>
  <si>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</si>
  <si>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</si>
  <si>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</si>
  <si>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</si>
  <si>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</si>
  <si>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</si>
  <si>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</si>
  <si>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</si>
  <si>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</si>
  <si>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</si>
  <si>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</si>
  <si>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</si>
  <si>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</si>
  <si>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</si>
  <si>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</si>
  <si>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</si>
  <si>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</si>
  <si>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</si>
  <si>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</si>
  <si>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</si>
  <si>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</si>
  <si>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</si>
  <si>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</si>
  <si>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</si>
  <si>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</si>
  <si>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</si>
  <si>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</si>
  <si>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</si>
  <si>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</si>
  <si>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</si>
  <si>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</si>
  <si>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</si>
  <si>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</si>
  <si>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</si>
  <si>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</si>
  <si>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</si>
  <si>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</si>
  <si>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</si>
  <si>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</si>
  <si>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</si>
  <si>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</si>
  <si>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</si>
  <si>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</si>
  <si>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</si>
  <si>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</si>
  <si>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</si>
  <si>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</si>
  <si>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</si>
  <si>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</si>
  <si>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</si>
  <si>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</si>
  <si>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</si>
  <si>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</si>
  <si>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</si>
  <si>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</si>
  <si>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</si>
  <si>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</si>
  <si>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</si>
  <si>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</si>
  <si>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</si>
  <si>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</si>
  <si>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</si>
  <si>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</si>
  <si>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</si>
  <si>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</si>
  <si>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</si>
  <si>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</si>
  <si>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</si>
  <si>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</si>
  <si>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</si>
  <si>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</si>
  <si>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</si>
  <si>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</si>
  <si>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</si>
  <si>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</si>
  <si>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</si>
  <si>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</si>
  <si>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</si>
  <si>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</si>
  <si>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</si>
  <si>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</si>
  <si>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</si>
  <si>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</si>
  <si>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</si>
  <si>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</si>
  <si>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</si>
  <si>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</si>
  <si>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</si>
  <si>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</si>
  <si>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</si>
  <si>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</si>
  <si>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</si>
  <si>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</si>
  <si>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</si>
  <si>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</si>
  <si>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</si>
  <si>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</si>
  <si>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</si>
  <si>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</si>
  <si>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</si>
  <si>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</si>
  <si>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</si>
  <si>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</si>
  <si>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</si>
  <si>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</si>
  <si>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</si>
  <si>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</si>
  <si>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</si>
  <si>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</si>
  <si>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</si>
  <si>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</si>
  <si>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</si>
  <si>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</si>
  <si>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</si>
  <si>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</si>
  <si>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</si>
  <si>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</si>
  <si>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</si>
  <si>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</si>
  <si>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</si>
  <si>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</si>
  <si>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</si>
  <si>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</si>
  <si>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</si>
  <si>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</si>
  <si>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</si>
  <si>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</si>
  <si>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</si>
  <si>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</si>
  <si>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</si>
  <si>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</si>
  <si>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</si>
  <si>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</si>
  <si>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</si>
  <si>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</si>
  <si>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</si>
  <si>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</si>
  <si>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</si>
  <si>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</si>
  <si>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</si>
  <si>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</si>
  <si>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</si>
  <si>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</si>
  <si>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</si>
  <si>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</si>
  <si>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</si>
  <si>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</si>
  <si>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</si>
  <si>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</si>
  <si>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</si>
  <si>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</si>
  <si>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</si>
  <si>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</si>
  <si>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</si>
  <si>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</si>
  <si>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</si>
  <si>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</si>
  <si>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</si>
  <si>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</si>
  <si>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</si>
  <si>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</si>
  <si>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</si>
  <si>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</si>
  <si>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</si>
  <si>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</si>
  <si>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</si>
  <si>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</si>
  <si>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</si>
  <si>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</si>
  <si>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</si>
  <si>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</si>
  <si>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</si>
  <si>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</si>
  <si>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</si>
  <si>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</si>
  <si>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</si>
  <si>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</si>
  <si>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</si>
  <si>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</si>
  <si>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</si>
  <si>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</si>
  <si>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</si>
  <si>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</si>
  <si>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</si>
  <si>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</si>
  <si>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</si>
  <si>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</si>
  <si>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</si>
  <si>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</si>
  <si>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</si>
  <si>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</si>
  <si>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</si>
  <si>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</si>
  <si>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</si>
  <si>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</si>
  <si>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</si>
  <si>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</si>
  <si>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</si>
  <si>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</si>
  <si>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</si>
  <si>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</si>
  <si>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</si>
  <si>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</si>
  <si>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</si>
  <si>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</si>
  <si>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</si>
  <si>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</si>
  <si>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</si>
  <si>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</si>
  <si>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</si>
  <si>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</si>
  <si>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</si>
  <si>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</si>
  <si>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</si>
  <si>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</si>
  <si>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</si>
  <si>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</si>
  <si>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</si>
  <si>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</si>
  <si>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</si>
  <si>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</si>
  <si>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</si>
  <si>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</si>
  <si>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</si>
  <si>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</si>
  <si>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</si>
  <si>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</si>
  <si>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</si>
  <si>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</si>
  <si>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</si>
  <si>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</si>
  <si>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</si>
  <si>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</si>
  <si>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</si>
  <si>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</si>
  <si>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</si>
  <si>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</si>
  <si>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</si>
  <si>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</si>
  <si>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</si>
  <si>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</si>
  <si>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</si>
  <si>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</si>
  <si>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</si>
  <si>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</si>
  <si>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</si>
  <si>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</si>
  <si>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</si>
  <si>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</si>
  <si>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</si>
  <si>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</si>
  <si>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</si>
  <si>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</si>
  <si>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</si>
  <si>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</si>
  <si>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</si>
  <si>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</si>
  <si>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</si>
  <si>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</si>
  <si>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</si>
  <si>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</si>
  <si>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</si>
  <si>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</si>
  <si>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</si>
  <si>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</si>
  <si>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</si>
  <si>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</si>
  <si>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</si>
  <si>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</si>
  <si>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</si>
  <si>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</si>
  <si>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</si>
  <si>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</si>
  <si>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</si>
  <si>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</si>
  <si>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</si>
  <si>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</si>
  <si>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</si>
  <si>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</si>
  <si>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</si>
  <si>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</si>
  <si>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</si>
  <si>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</si>
  <si>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</si>
  <si>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</si>
  <si>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</si>
  <si>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</si>
  <si>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</si>
  <si>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</si>
  <si>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</si>
  <si>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</si>
  <si>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</si>
  <si>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</si>
  <si>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</si>
  <si>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</si>
  <si>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</si>
  <si>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</si>
  <si>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</si>
  <si>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</si>
  <si>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</si>
  <si>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</si>
  <si>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</si>
  <si>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</si>
  <si>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</si>
  <si>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</si>
  <si>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</si>
  <si>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</si>
  <si>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</si>
  <si>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</si>
  <si>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</si>
  <si>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</si>
  <si>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</si>
  <si>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</si>
  <si>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</si>
  <si>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</si>
  <si>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</si>
  <si>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</si>
  <si>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</si>
  <si>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</si>
  <si>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</si>
  <si>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</si>
  <si>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</si>
  <si>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</si>
  <si>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</si>
  <si>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</si>
  <si>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</si>
  <si>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</si>
  <si>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</si>
  <si>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</si>
  <si>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</si>
  <si>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</si>
  <si>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</si>
  <si>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</si>
  <si>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</si>
  <si>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</si>
  <si>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</si>
  <si>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</si>
  <si>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</si>
  <si>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</si>
  <si>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</si>
  <si>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</si>
  <si>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</si>
  <si>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</si>
  <si>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</si>
  <si>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</si>
  <si>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</si>
  <si>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</si>
  <si>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</si>
  <si>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</si>
  <si>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</si>
  <si>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</si>
  <si>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</si>
  <si>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</si>
  <si>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</si>
  <si>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</si>
  <si>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</si>
  <si>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</si>
  <si>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</si>
  <si>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</si>
  <si>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</si>
  <si>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</si>
  <si>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</si>
  <si>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</si>
  <si>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</si>
  <si>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</si>
  <si>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</si>
  <si>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</si>
  <si>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</si>
  <si>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</si>
  <si>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</si>
  <si>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</si>
  <si>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</si>
  <si>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</si>
  <si>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</si>
  <si>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</si>
  <si>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</si>
  <si>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</si>
  <si>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</si>
  <si>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</si>
  <si>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</si>
  <si>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</si>
  <si>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</si>
  <si>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</si>
  <si>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</si>
  <si>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</si>
  <si>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</si>
  <si>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</si>
  <si>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</si>
  <si>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</si>
  <si>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</si>
  <si>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</si>
  <si>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</si>
  <si>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</si>
  <si>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</si>
  <si>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</si>
  <si>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</si>
  <si>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</si>
  <si>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</si>
  <si>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</si>
  <si>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</si>
  <si>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</si>
  <si>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</si>
  <si>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</si>
  <si>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</si>
  <si>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</si>
  <si>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</si>
  <si>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</si>
  <si>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</si>
  <si>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</si>
  <si>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</si>
  <si>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</si>
  <si>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</si>
  <si>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</si>
  <si>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</si>
  <si>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</si>
  <si>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</si>
  <si>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</si>
  <si>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</si>
  <si>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</si>
  <si>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</si>
  <si>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</si>
  <si>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</si>
  <si>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</si>
  <si>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</si>
  <si>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</si>
  <si>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</si>
  <si>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</si>
  <si>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</si>
  <si>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</si>
  <si>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</si>
  <si>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</si>
  <si>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</si>
  <si>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</si>
  <si>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</si>
  <si>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</si>
  <si>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</si>
  <si>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</si>
  <si>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</si>
  <si>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</si>
  <si>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</si>
  <si>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</si>
  <si>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</si>
  <si>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</si>
  <si>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</si>
  <si>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</si>
  <si>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</si>
  <si>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</si>
  <si>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</si>
  <si>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</si>
  <si>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</si>
  <si>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</si>
  <si>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</si>
  <si>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</si>
  <si>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</si>
  <si>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</si>
  <si>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</si>
  <si>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</si>
  <si>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</si>
  <si>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</si>
  <si>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</si>
  <si>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</si>
  <si>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</si>
  <si>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</si>
  <si>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</si>
  <si>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</si>
  <si>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</si>
  <si>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</si>
  <si>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</si>
  <si>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</si>
  <si>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</si>
  <si>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</si>
  <si>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</si>
  <si>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</si>
  <si>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</si>
  <si>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</si>
  <si>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</si>
  <si>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</si>
  <si>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</si>
  <si>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</si>
  <si>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</si>
  <si>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</si>
  <si>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</si>
  <si>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</si>
  <si>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</si>
  <si>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</si>
  <si>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</si>
  <si>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</si>
  <si>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</si>
  <si>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</si>
  <si>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</si>
  <si>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</si>
  <si>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</si>
  <si>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</si>
  <si>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</si>
  <si>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</si>
  <si>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</si>
  <si>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</si>
  <si>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</si>
  <si>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</si>
  <si>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</si>
  <si>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</si>
  <si>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</si>
  <si>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</si>
  <si>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</si>
  <si>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</si>
  <si>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</si>
  <si>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</si>
  <si>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</si>
  <si>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</si>
  <si>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</si>
  <si>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</si>
  <si>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</si>
  <si>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</si>
  <si>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</si>
  <si>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</si>
  <si>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</si>
  <si>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</si>
  <si>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</si>
  <si>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</si>
  <si>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</si>
  <si>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</si>
  <si>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</si>
  <si>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</si>
  <si>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</si>
  <si>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</si>
  <si>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</si>
  <si>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</si>
  <si>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</si>
  <si>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</si>
  <si>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</si>
  <si>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</si>
  <si>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</si>
  <si>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</si>
  <si>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</si>
  <si>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</si>
  <si>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</si>
  <si>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</si>
  <si>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</si>
  <si>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</si>
  <si>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</si>
  <si>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</si>
  <si>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</si>
  <si>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</si>
  <si>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</si>
  <si>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</si>
  <si>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</si>
  <si>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</si>
  <si>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</si>
  <si>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</si>
  <si>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</si>
  <si>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</si>
  <si>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</si>
  <si>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</si>
  <si>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</si>
  <si>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</si>
  <si>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</si>
  <si>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</si>
  <si>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</si>
  <si>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</si>
  <si>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</si>
  <si>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</si>
  <si>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</si>
  <si>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</si>
  <si>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</si>
  <si>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</si>
  <si>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</si>
  <si>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</si>
  <si>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</si>
  <si>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</si>
  <si>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</si>
  <si>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</si>
  <si>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</si>
  <si>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</si>
  <si>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</si>
  <si>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</si>
  <si>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</si>
  <si>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</si>
  <si>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</si>
  <si>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</si>
  <si>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</si>
  <si>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</si>
  <si>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</si>
  <si>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</si>
  <si>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</si>
  <si>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</si>
  <si>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</si>
  <si>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</si>
  <si>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</si>
  <si>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</si>
  <si>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</si>
  <si>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</si>
  <si>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</si>
  <si>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</si>
  <si>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</si>
  <si>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</si>
  <si>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</si>
  <si>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</si>
  <si>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</si>
  <si>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</si>
  <si>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</si>
  <si>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</si>
  <si>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</si>
  <si>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</si>
  <si>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</si>
  <si>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</si>
  <si>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</si>
  <si>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</si>
  <si>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</si>
  <si>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</si>
  <si>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</si>
  <si>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</si>
  <si>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</si>
  <si>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</si>
  <si>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</si>
  <si>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</si>
  <si>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</si>
  <si>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</si>
  <si>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</si>
  <si>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</si>
  <si>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</si>
  <si>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</si>
  <si>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</si>
  <si>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</si>
  <si>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</si>
  <si>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</si>
  <si>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</si>
  <si>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</si>
  <si>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</si>
  <si>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</si>
  <si>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</si>
  <si>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</si>
  <si>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</si>
  <si>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</si>
  <si>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</si>
  <si>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</si>
  <si>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</si>
  <si>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</si>
  <si>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</si>
  <si>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</si>
  <si>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</si>
  <si>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</si>
  <si>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</si>
  <si>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</si>
  <si>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</si>
  <si>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</si>
  <si>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</si>
  <si>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</si>
  <si>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</si>
  <si>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</si>
  <si>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</si>
  <si>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</si>
  <si>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</si>
  <si>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</si>
  <si>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</si>
  <si>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</si>
  <si>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</si>
  <si>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</si>
  <si>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</si>
  <si>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</si>
  <si>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</si>
  <si>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</si>
  <si>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</si>
  <si>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</si>
  <si>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</si>
  <si>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</si>
  <si>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</si>
  <si>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</si>
  <si>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</si>
  <si>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</si>
  <si>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</si>
  <si>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</si>
  <si>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</si>
  <si>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</si>
  <si>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</si>
  <si>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</si>
  <si>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</si>
  <si>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</si>
  <si>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</si>
  <si>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</si>
  <si>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</si>
  <si>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</si>
  <si>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</si>
  <si>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</si>
  <si>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</si>
  <si>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</si>
  <si>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</si>
  <si>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</si>
  <si>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</si>
  <si>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</si>
  <si>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</si>
  <si>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</si>
  <si>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</si>
  <si>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</si>
  <si>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</si>
  <si>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</si>
  <si>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</si>
  <si>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</si>
  <si>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</si>
  <si>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</si>
  <si>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</si>
  <si>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</si>
  <si>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</si>
  <si>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</si>
  <si>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</si>
  <si>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</si>
  <si>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</si>
  <si>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</si>
  <si>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</si>
  <si>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</si>
  <si>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</si>
  <si>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</si>
  <si>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</si>
  <si>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</si>
  <si>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</si>
  <si>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</si>
  <si>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</si>
  <si>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</si>
  <si>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</si>
  <si>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</si>
  <si>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</si>
  <si>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</si>
  <si>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</si>
  <si>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</si>
  <si>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</si>
  <si>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</si>
  <si>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</si>
  <si>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</si>
  <si>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</si>
  <si>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</si>
  <si>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</si>
  <si>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</si>
  <si>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</si>
  <si>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</si>
  <si>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</si>
  <si>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</si>
  <si>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</si>
  <si>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</si>
  <si>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</si>
  <si>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</si>
  <si>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</si>
  <si>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</si>
  <si>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</si>
  <si>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</si>
  <si>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</si>
  <si>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</si>
  <si>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</si>
  <si>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</si>
  <si>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</si>
  <si>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</si>
  <si>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</si>
  <si>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</si>
  <si>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</si>
  <si>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</si>
  <si>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</si>
  <si>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</si>
  <si>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</si>
  <si>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</si>
  <si>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</si>
  <si>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</si>
  <si>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</si>
  <si>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</si>
  <si>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</si>
  <si>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</si>
  <si>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</si>
  <si>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</si>
  <si>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</si>
  <si>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</si>
  <si>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</si>
  <si>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</si>
  <si>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</si>
  <si>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</si>
  <si>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</si>
  <si>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</si>
  <si>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</si>
  <si>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</si>
  <si>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</si>
  <si>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</si>
  <si>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</si>
  <si>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</si>
  <si>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</si>
  <si>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</si>
  <si>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</si>
  <si>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</si>
  <si>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</si>
  <si>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</si>
  <si>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</si>
  <si>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</si>
  <si>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</si>
  <si>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</si>
  <si>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</si>
  <si>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</si>
  <si>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</si>
  <si>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</si>
  <si>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</si>
  <si>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</si>
  <si>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</si>
  <si>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</si>
  <si>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</si>
  <si>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</si>
  <si>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</si>
  <si>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</si>
  <si>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</si>
  <si>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</si>
  <si>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</si>
  <si>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</si>
  <si>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</si>
  <si>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</si>
  <si>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</si>
  <si>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</si>
  <si>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</si>
  <si>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</si>
  <si>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</si>
  <si>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</si>
  <si>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</si>
  <si>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</si>
  <si>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</si>
  <si>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</si>
  <si>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</si>
  <si>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</si>
  <si>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</si>
  <si>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</si>
  <si>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</si>
  <si>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</si>
  <si>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</si>
  <si>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</si>
  <si>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</si>
  <si>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</si>
  <si>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</si>
  <si>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</si>
  <si>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</si>
  <si>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</si>
  <si>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</si>
  <si>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</si>
  <si>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</si>
  <si>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</si>
  <si>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</si>
  <si>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</si>
  <si>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</si>
  <si>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</si>
  <si>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</si>
  <si>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</si>
  <si>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</si>
  <si>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</si>
  <si>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</si>
  <si>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</si>
  <si>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</si>
  <si>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</si>
  <si>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</si>
  <si>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</si>
  <si>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</si>
  <si>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</si>
  <si>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</si>
  <si>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</si>
  <si>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</si>
  <si>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</si>
  <si>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</si>
  <si>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</si>
  <si>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</si>
  <si>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</si>
  <si>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</si>
  <si>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</si>
  <si>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</si>
  <si>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</si>
  <si>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</si>
  <si>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</si>
  <si>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</si>
  <si>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</si>
  <si>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</si>
  <si>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</si>
  <si>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</si>
  <si>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</si>
  <si>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</si>
  <si>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</si>
  <si>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</si>
  <si>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</si>
  <si>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</si>
  <si>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</si>
  <si>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</si>
  <si>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</si>
  <si>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</si>
  <si>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</si>
  <si>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</si>
  <si>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</si>
  <si>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</si>
  <si>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</si>
  <si>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</si>
  <si>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</si>
  <si>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</si>
  <si>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</si>
  <si>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</si>
  <si>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</si>
  <si>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</si>
  <si>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</si>
  <si>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</si>
  <si>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</si>
  <si>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</si>
  <si>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</si>
  <si>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</si>
  <si>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</si>
  <si>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</si>
  <si>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</si>
  <si>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</si>
  <si>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</si>
  <si>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</si>
  <si>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</si>
  <si>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</si>
  <si>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</si>
  <si>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</si>
  <si>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</si>
  <si>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</si>
  <si>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</si>
  <si>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</si>
  <si>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</si>
  <si>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</si>
  <si>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</si>
  <si>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</si>
  <si>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</si>
  <si>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</si>
  <si>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</si>
  <si>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</si>
  <si>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</si>
  <si>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</si>
  <si>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</si>
  <si>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</si>
  <si>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</si>
  <si>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</si>
  <si>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</si>
  <si>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</si>
  <si>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</si>
  <si>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</si>
  <si>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</si>
  <si>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</si>
  <si>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</si>
  <si>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</si>
  <si>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</si>
  <si>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</si>
  <si>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</si>
  <si>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</si>
  <si>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</si>
  <si>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</si>
  <si>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</si>
  <si>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</si>
  <si>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</si>
  <si>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</si>
  <si>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</si>
  <si>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</si>
  <si>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</si>
  <si>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</si>
  <si>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</si>
  <si>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</si>
  <si>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</si>
  <si>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</si>
  <si>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</si>
  <si>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</si>
  <si>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</si>
  <si>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</si>
  <si>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</si>
  <si>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</si>
  <si>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</si>
  <si>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</si>
  <si>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</si>
  <si>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</si>
  <si>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</si>
  <si>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</si>
  <si>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</si>
  <si>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</si>
  <si>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</si>
  <si>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</si>
  <si>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</si>
  <si>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</si>
  <si>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</si>
  <si>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</si>
  <si>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</si>
  <si>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</si>
  <si>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</si>
  <si>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</si>
  <si>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</si>
  <si>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</si>
  <si>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</si>
  <si>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</si>
  <si>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</si>
  <si>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</si>
  <si>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</si>
  <si>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</si>
  <si>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</si>
  <si>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</si>
  <si>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</si>
  <si>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</si>
  <si>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</si>
  <si>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</si>
  <si>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</si>
  <si>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</si>
  <si>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</si>
  <si>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</si>
  <si>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</si>
  <si>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</si>
  <si>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</si>
  <si>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</si>
  <si>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</si>
  <si>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</si>
  <si>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</si>
  <si>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</si>
  <si>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</si>
  <si>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</si>
  <si>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</si>
  <si>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</si>
  <si>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</si>
  <si>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</si>
  <si>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</si>
  <si>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</si>
  <si>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</si>
  <si>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</si>
  <si>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</si>
  <si>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</si>
  <si>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</si>
  <si>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</si>
  <si>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</si>
  <si>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</si>
  <si>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</si>
  <si>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</si>
  <si>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</si>
  <si>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</si>
  <si>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</si>
  <si>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</si>
  <si>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</si>
  <si>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</si>
  <si>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</si>
  <si>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</si>
  <si>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</si>
  <si>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</si>
  <si>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</si>
  <si>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</si>
  <si>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</si>
  <si>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</si>
  <si>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</si>
  <si>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</si>
  <si>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</si>
  <si>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</si>
  <si>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</si>
  <si>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</si>
  <si>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</si>
  <si>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</si>
  <si>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</si>
  <si>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</si>
  <si>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</si>
  <si>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</si>
  <si>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</si>
  <si>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</si>
  <si>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</si>
  <si>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</si>
  <si>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</si>
  <si>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</si>
  <si>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</si>
  <si>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</si>
  <si>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</si>
  <si>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</si>
  <si>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</si>
  <si>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</si>
  <si>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</si>
  <si>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</si>
  <si>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</si>
  <si>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</si>
  <si>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</si>
  <si>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</si>
  <si>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</si>
  <si>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</si>
  <si>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</si>
  <si>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</si>
  <si>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</si>
  <si>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</si>
  <si>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</si>
  <si>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</si>
  <si>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</si>
  <si>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</si>
  <si>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</si>
  <si>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</si>
  <si>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</si>
  <si>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</si>
  <si>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</si>
  <si>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</si>
  <si>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</si>
  <si>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</si>
  <si>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</si>
  <si>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</si>
  <si>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</si>
  <si>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</si>
  <si>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</si>
  <si>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</si>
  <si>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</si>
  <si>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</si>
  <si>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</si>
  <si>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</si>
  <si>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</si>
  <si>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</si>
  <si>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</si>
  <si>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</si>
  <si>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</si>
  <si>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</si>
  <si>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</si>
  <si>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</si>
  <si>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</si>
  <si>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</si>
  <si>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</si>
  <si>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</si>
  <si>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</si>
  <si>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</si>
  <si>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</si>
  <si>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</si>
  <si>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</si>
  <si>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</si>
  <si>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</si>
  <si>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</si>
  <si>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</si>
  <si>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</si>
  <si>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</si>
  <si>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</si>
  <si>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</si>
  <si>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</si>
  <si>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</si>
  <si>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</si>
  <si>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</si>
  <si>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</si>
  <si>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</si>
  <si>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</si>
  <si>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</si>
  <si>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</si>
  <si>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</si>
  <si>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</si>
  <si>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</si>
  <si>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</si>
  <si>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</si>
  <si>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</si>
  <si>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</si>
  <si>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</si>
  <si>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</si>
  <si>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</si>
  <si>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</si>
  <si>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</si>
  <si>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</si>
  <si>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</si>
  <si>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</si>
  <si>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</si>
  <si>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</si>
  <si>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</si>
  <si>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</si>
  <si>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</si>
  <si>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</si>
  <si>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</si>
  <si>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</si>
  <si>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</si>
  <si>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</si>
  <si>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</si>
  <si>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</si>
  <si>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</si>
  <si>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</si>
  <si>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</si>
  <si>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</si>
  <si>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</si>
  <si>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</si>
  <si>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</si>
  <si>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</si>
  <si>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</si>
  <si>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</si>
  <si>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</si>
  <si>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</si>
  <si>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</si>
  <si>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</si>
  <si>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</si>
  <si>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</si>
  <si>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</si>
  <si>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</si>
  <si>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</si>
  <si>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</si>
  <si>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</si>
  <si>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</si>
  <si>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</si>
  <si>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</si>
  <si>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</si>
  <si>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</si>
  <si>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</si>
  <si>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</si>
  <si>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</si>
  <si>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</si>
  <si>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</si>
  <si>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</si>
  <si>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</si>
  <si>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</si>
  <si>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</si>
  <si>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</si>
  <si>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</si>
  <si>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</si>
  <si>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</si>
  <si>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</si>
  <si>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</si>
  <si>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</si>
  <si>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</si>
  <si>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</si>
  <si>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</si>
  <si>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</si>
  <si>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</si>
  <si>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</si>
  <si>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</si>
  <si>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</si>
  <si>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</si>
  <si>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</si>
  <si>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</si>
  <si>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</si>
  <si>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</si>
  <si>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</si>
  <si>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</si>
  <si>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</si>
  <si>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</si>
  <si>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</si>
  <si>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</si>
  <si>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</si>
  <si>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</si>
  <si>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</si>
  <si>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</si>
  <si>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</si>
  <si>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</si>
  <si>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</si>
  <si>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</si>
  <si>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</si>
  <si>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</si>
  <si>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</si>
  <si>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</si>
  <si>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</si>
  <si>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</si>
  <si>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</si>
  <si>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</si>
  <si>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</si>
  <si>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</si>
  <si>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</si>
  <si>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</si>
  <si>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</si>
  <si>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</si>
  <si>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</si>
  <si>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</si>
  <si>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</si>
  <si>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</si>
  <si>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</si>
  <si>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</si>
  <si>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</si>
  <si>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</si>
  <si>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</si>
  <si>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</si>
  <si>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</si>
  <si>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</si>
  <si>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</si>
  <si>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</si>
  <si>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</si>
  <si>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</si>
  <si>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</si>
  <si>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</si>
  <si>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</si>
  <si>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</si>
  <si>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</si>
  <si>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</si>
  <si>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</si>
  <si>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</si>
  <si>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</si>
  <si>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</si>
  <si>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</si>
  <si>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</si>
  <si>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</si>
  <si>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</si>
  <si>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</si>
  <si>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</si>
  <si>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</si>
  <si>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</si>
  <si>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</si>
  <si>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</si>
  <si>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</si>
  <si>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</si>
  <si>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</si>
  <si>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</si>
  <si>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</si>
  <si>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</si>
  <si>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</si>
  <si>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</si>
  <si>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</si>
  <si>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</si>
  <si>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</si>
  <si>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</si>
  <si>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</si>
  <si>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</si>
  <si>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</si>
  <si>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</si>
  <si>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</si>
  <si>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</si>
  <si>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</si>
  <si>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</si>
  <si>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</si>
  <si>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</si>
  <si>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</si>
  <si>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</si>
  <si>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</si>
  <si>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</si>
  <si>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</si>
  <si>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</si>
  <si>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</si>
  <si>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</si>
  <si>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</si>
  <si>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</si>
  <si>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</si>
  <si>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</si>
  <si>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</si>
  <si>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</si>
  <si>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</si>
  <si>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</si>
  <si>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</si>
  <si>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</si>
  <si>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</si>
  <si>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</si>
  <si>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</si>
  <si>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</si>
  <si>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</si>
  <si>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</si>
  <si>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</si>
  <si>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</si>
  <si>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</si>
  <si>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</si>
  <si>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</si>
  <si>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</si>
  <si>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</si>
  <si>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</si>
  <si>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</si>
  <si>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</si>
  <si>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</si>
  <si>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</si>
  <si>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</si>
  <si>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</si>
  <si>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</si>
  <si>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</si>
  <si>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</si>
  <si>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</si>
  <si>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</si>
  <si>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</si>
  <si>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</si>
  <si>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</si>
  <si>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</si>
  <si>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</si>
  <si>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</si>
  <si>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</si>
  <si>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</si>
  <si>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</si>
  <si>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</si>
  <si>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</si>
  <si>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</si>
  <si>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</si>
  <si>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</si>
  <si>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</si>
  <si>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</si>
  <si>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</si>
  <si>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</si>
  <si>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</si>
  <si>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</si>
  <si>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</si>
  <si>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</si>
  <si>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</si>
  <si>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</si>
  <si>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</si>
  <si>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</si>
  <si>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</si>
  <si>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</si>
  <si>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</si>
  <si>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</si>
  <si>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</si>
  <si>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</si>
  <si>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</si>
  <si>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</si>
  <si>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</si>
  <si>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</si>
  <si>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</si>
  <si>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</si>
  <si>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</si>
  <si>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</si>
  <si>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</si>
  <si>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</si>
  <si>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</si>
  <si>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</si>
  <si>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</si>
  <si>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</si>
  <si>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</si>
  <si>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</si>
  <si>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</si>
  <si>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</si>
  <si>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</si>
  <si>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</si>
  <si>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</si>
  <si>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</si>
  <si>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</si>
  <si>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</si>
  <si>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</si>
  <si>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</si>
  <si>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</si>
  <si>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</si>
  <si>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</si>
  <si>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</si>
  <si>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</si>
  <si>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</si>
  <si>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</si>
  <si>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</si>
  <si>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</si>
  <si>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</si>
  <si>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</si>
  <si>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</si>
  <si>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</si>
  <si>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</si>
  <si>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</si>
  <si>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</si>
  <si>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</si>
  <si>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</si>
  <si>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</si>
  <si>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</si>
  <si>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</si>
  <si>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</si>
  <si>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</si>
  <si>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</si>
  <si>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</si>
  <si>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</si>
  <si>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</si>
  <si>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</si>
  <si>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</si>
  <si>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</si>
  <si>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</si>
  <si>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</si>
  <si>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</si>
  <si>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</si>
  <si>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</si>
  <si>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</si>
  <si>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</si>
  <si>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</si>
  <si>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</si>
  <si>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</si>
  <si>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</si>
  <si>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</si>
  <si>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</si>
  <si>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</si>
  <si>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</si>
  <si>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</si>
  <si>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</si>
  <si>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</si>
  <si>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</si>
  <si>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</si>
  <si>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</si>
  <si>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</si>
  <si>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</si>
  <si>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</si>
  <si>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</si>
  <si>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</si>
  <si>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</si>
  <si>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</si>
  <si>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</si>
  <si>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</si>
  <si>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</si>
  <si>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</si>
  <si>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</si>
  <si>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</si>
  <si>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</si>
  <si>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</si>
  <si>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</si>
  <si>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</si>
  <si>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</si>
  <si>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</si>
  <si>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</si>
  <si>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</si>
  <si>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</si>
  <si>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</si>
  <si>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</si>
  <si>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</si>
  <si>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</si>
  <si>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</si>
  <si>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</si>
  <si>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</si>
  <si>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</si>
  <si>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</si>
  <si>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</si>
  <si>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</si>
  <si>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</si>
  <si>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</si>
  <si>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</si>
  <si>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</si>
  <si>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</si>
  <si>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</si>
  <si>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</si>
  <si>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</si>
  <si>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</si>
  <si>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</si>
  <si>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</si>
  <si>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</si>
  <si>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</si>
  <si>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</si>
  <si>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</si>
  <si>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</si>
  <si>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</si>
  <si>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</si>
  <si>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</si>
  <si>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</si>
  <si>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</si>
  <si>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</si>
  <si>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</si>
  <si>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</si>
  <si>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</si>
  <si>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</si>
  <si>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</si>
  <si>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</si>
  <si>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</si>
  <si>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</si>
  <si>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</si>
  <si>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</si>
  <si>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</si>
  <si>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</si>
  <si>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</si>
  <si>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</si>
  <si>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</si>
  <si>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</si>
  <si>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</si>
  <si>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</si>
  <si>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</si>
  <si>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</si>
  <si>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</si>
  <si>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</si>
  <si>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</si>
  <si>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</si>
  <si>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</si>
  <si>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</si>
  <si>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</si>
  <si>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</si>
  <si>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</si>
  <si>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</si>
  <si>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</si>
  <si>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</si>
  <si>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</si>
  <si>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</si>
  <si>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</si>
  <si>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</si>
  <si>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</si>
  <si>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</si>
  <si>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</si>
  <si>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</si>
  <si>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</si>
  <si>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</si>
  <si>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</si>
  <si>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</si>
  <si>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</si>
  <si>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</si>
  <si>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</si>
  <si>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</si>
  <si>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</si>
  <si>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</si>
  <si>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</si>
  <si>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</si>
  <si>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</si>
  <si>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</si>
  <si>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</si>
  <si>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</si>
  <si>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</si>
  <si>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</si>
  <si>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</si>
  <si>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</si>
  <si>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</si>
  <si>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</si>
  <si>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</si>
  <si>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</si>
  <si>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</si>
  <si>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</si>
  <si>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</si>
  <si>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</si>
  <si>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</si>
  <si>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</si>
  <si>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</si>
  <si>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</si>
  <si>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</si>
  <si>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</si>
  <si>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</si>
  <si>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</si>
  <si>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</si>
  <si>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</si>
  <si>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</si>
  <si>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</si>
  <si>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</si>
  <si>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</si>
  <si>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</si>
  <si>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</si>
  <si>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</si>
  <si>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</si>
  <si>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</si>
  <si>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</si>
  <si>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</si>
  <si>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</si>
  <si>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</si>
  <si>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</si>
  <si>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</si>
  <si>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</si>
  <si>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</si>
  <si>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</si>
  <si>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</si>
  <si>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</si>
  <si>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</si>
  <si>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</si>
  <si>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</si>
  <si>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</si>
  <si>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</si>
  <si>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</si>
  <si>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</si>
  <si>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</si>
  <si>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</si>
  <si>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</si>
  <si>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</si>
  <si>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</si>
  <si>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</si>
  <si>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</si>
  <si>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</si>
  <si>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</si>
  <si>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</si>
  <si>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</si>
  <si>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</si>
  <si>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</si>
  <si>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</si>
  <si>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</si>
  <si>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</si>
  <si>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</si>
  <si>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</si>
  <si>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</si>
  <si>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</si>
  <si>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</si>
  <si>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</si>
  <si>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</si>
  <si>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</si>
  <si>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</si>
  <si>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</si>
  <si>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</si>
  <si>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</si>
  <si>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</si>
  <si>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</si>
  <si>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</si>
  <si>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</si>
  <si>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</si>
  <si>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</si>
  <si>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</si>
  <si>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</si>
  <si>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</si>
  <si>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</si>
  <si>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</si>
  <si>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</si>
  <si>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</si>
  <si>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</si>
  <si>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</si>
  <si>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</si>
  <si>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</si>
  <si>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</si>
  <si>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</si>
  <si>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</si>
  <si>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</si>
  <si>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</si>
  <si>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</si>
  <si>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</si>
  <si>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</si>
  <si>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</si>
  <si>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</si>
  <si>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</si>
  <si>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</si>
  <si>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</si>
  <si>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</si>
  <si>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</si>
  <si>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</si>
  <si>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</si>
  <si>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</si>
  <si>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</si>
  <si>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</si>
  <si>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</si>
  <si>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</si>
  <si>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</si>
  <si>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</si>
  <si>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</si>
  <si>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</si>
  <si>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</si>
  <si>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</si>
  <si>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</si>
  <si>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</si>
  <si>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</si>
  <si>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</si>
  <si>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</si>
  <si>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</si>
  <si>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</si>
  <si>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</si>
  <si>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</si>
  <si>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</si>
  <si>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</si>
  <si>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</si>
  <si>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</si>
  <si>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</si>
  <si>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</si>
  <si>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</si>
  <si>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</si>
  <si>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</si>
  <si>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</si>
  <si>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</si>
  <si>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</si>
  <si>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</si>
  <si>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</si>
  <si>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</si>
  <si>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</si>
  <si>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</si>
  <si>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</si>
  <si>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</si>
  <si>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</si>
  <si>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</si>
  <si>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</si>
  <si>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</si>
  <si>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</si>
  <si>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</si>
  <si>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</si>
  <si>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</si>
  <si>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</si>
  <si>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</si>
  <si>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</si>
  <si>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</si>
  <si>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</si>
  <si>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</si>
  <si>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</si>
  <si>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</si>
  <si>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</si>
  <si>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</si>
  <si>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</si>
  <si>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</si>
  <si>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</si>
  <si>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</si>
  <si>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</si>
  <si>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</si>
  <si>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</si>
  <si>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</si>
  <si>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</si>
  <si>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</si>
  <si>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</si>
  <si>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</si>
  <si>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</si>
  <si>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</si>
  <si>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</si>
  <si>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</si>
  <si>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</si>
  <si>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</si>
  <si>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</si>
  <si>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</si>
  <si>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</si>
  <si>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</si>
  <si>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</si>
  <si>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</si>
  <si>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</si>
  <si>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</si>
  <si>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</si>
  <si>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</si>
  <si>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</si>
  <si>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</si>
  <si>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</si>
  <si>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</si>
  <si>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</si>
  <si>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</si>
  <si>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</si>
  <si>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</si>
  <si>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</si>
  <si>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</si>
  <si>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</si>
  <si>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</si>
  <si>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</si>
  <si>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</si>
  <si>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</si>
  <si>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</si>
  <si>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</si>
  <si>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</si>
  <si>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</si>
  <si>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</si>
  <si>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</si>
  <si>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</si>
  <si>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</si>
  <si>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</si>
  <si>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</si>
  <si>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</si>
  <si>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</si>
  <si>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</si>
  <si>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</si>
  <si>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</si>
  <si>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</si>
  <si>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</si>
  <si>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</si>
  <si>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</si>
  <si>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</si>
  <si>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</si>
  <si>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</si>
  <si>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</si>
  <si>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</si>
  <si>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</si>
  <si>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</si>
  <si>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</si>
  <si>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</si>
  <si>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</si>
  <si>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</si>
  <si>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</si>
  <si>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</si>
  <si>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</si>
  <si>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</si>
  <si>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</si>
  <si>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</si>
  <si>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</si>
  <si>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</si>
  <si>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</si>
  <si>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</si>
  <si>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</si>
  <si>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</si>
  <si>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</si>
  <si>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</si>
  <si>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</si>
  <si>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</si>
  <si>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</si>
  <si>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</si>
  <si>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</si>
  <si>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</si>
  <si>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</si>
  <si>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</si>
  <si>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</si>
  <si>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</si>
  <si>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</si>
  <si>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</si>
  <si>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</si>
  <si>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</si>
  <si>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</si>
  <si>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</si>
  <si>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</si>
  <si>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</si>
  <si>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</si>
  <si>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</si>
  <si>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</si>
  <si>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</si>
  <si>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</si>
  <si>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</si>
  <si>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</si>
  <si>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</si>
  <si>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</si>
  <si>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</si>
  <si>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</si>
  <si>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</si>
  <si>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</si>
  <si>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</si>
  <si>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</si>
  <si>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</si>
  <si>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</si>
  <si>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</si>
  <si>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</si>
  <si>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</si>
  <si>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</si>
  <si>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</si>
  <si>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</si>
  <si>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</si>
  <si>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</si>
  <si>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</si>
  <si>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</si>
  <si>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</si>
  <si>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</si>
  <si>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</si>
  <si>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</si>
  <si>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</si>
  <si>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</si>
  <si>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</si>
  <si>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</si>
  <si>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</si>
  <si>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</si>
  <si>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</si>
  <si>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</si>
  <si>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</si>
  <si>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</si>
  <si>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</si>
  <si>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</si>
  <si>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</si>
  <si>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</si>
  <si>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</si>
  <si>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</si>
  <si>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</si>
  <si>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</si>
  <si>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</si>
  <si>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</si>
  <si>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</si>
  <si>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</si>
  <si>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</si>
  <si>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</si>
  <si>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</si>
  <si>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</si>
  <si>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</si>
  <si>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</si>
  <si>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</si>
  <si>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</si>
  <si>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</si>
  <si>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</si>
  <si>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</si>
  <si>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</si>
  <si>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</si>
  <si>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</si>
  <si>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</si>
  <si>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</si>
  <si>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</si>
  <si>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</si>
  <si>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</si>
  <si>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</si>
  <si>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</si>
  <si>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</si>
  <si>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</si>
  <si>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</si>
  <si>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</si>
  <si>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</si>
  <si>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</si>
  <si>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</si>
  <si>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</si>
  <si>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</si>
  <si>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</si>
  <si>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</si>
  <si>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</si>
  <si>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</si>
  <si>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</si>
  <si>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</si>
  <si>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</si>
  <si>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</si>
  <si>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</si>
  <si>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</si>
  <si>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</si>
  <si>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</si>
  <si>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</si>
  <si>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</si>
  <si>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</si>
  <si>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</si>
  <si>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</si>
  <si>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</si>
  <si>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</si>
  <si>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</si>
  <si>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</si>
  <si>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</si>
  <si>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</si>
  <si>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</si>
  <si>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</si>
  <si>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</si>
  <si>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</si>
  <si>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</si>
  <si>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</si>
  <si>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</si>
  <si>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</si>
  <si>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</si>
  <si>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</si>
  <si>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</si>
  <si>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</si>
  <si>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</si>
  <si>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</si>
  <si>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</si>
  <si>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</si>
  <si>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</si>
  <si>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</si>
  <si>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</si>
  <si>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</si>
  <si>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</si>
  <si>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</si>
  <si>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</si>
  <si>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</si>
  <si>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</si>
  <si>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</si>
  <si>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</si>
  <si>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</si>
  <si>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</si>
  <si>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</si>
  <si>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</si>
  <si>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</si>
  <si>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</si>
  <si>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</si>
  <si>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</si>
  <si>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</si>
  <si>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</si>
  <si>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</si>
  <si>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</si>
  <si>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</si>
  <si>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</si>
  <si>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</si>
  <si>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</si>
  <si>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</si>
  <si>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</si>
  <si>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</si>
  <si>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</si>
  <si>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</si>
  <si>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</si>
  <si>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</si>
  <si>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</si>
  <si>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</si>
  <si>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</si>
  <si>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</si>
  <si>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</si>
  <si>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</si>
  <si>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</si>
  <si>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</si>
  <si>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</si>
  <si>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</si>
  <si>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</si>
  <si>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</si>
  <si>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</si>
  <si>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</si>
  <si>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</si>
  <si>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</si>
  <si>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</si>
  <si>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</si>
  <si>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</si>
  <si>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</si>
  <si>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</si>
  <si>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</si>
  <si>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</si>
  <si>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</si>
  <si>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</si>
  <si>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</si>
  <si>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</si>
  <si>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</si>
  <si>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</si>
  <si>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</si>
  <si>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</si>
  <si>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</si>
  <si>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</si>
  <si>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</si>
  <si>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</si>
  <si>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</si>
  <si>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</si>
  <si>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</si>
  <si>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</si>
  <si>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</si>
  <si>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</si>
  <si>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</si>
  <si>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</si>
  <si>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</si>
  <si>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</si>
  <si>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</si>
  <si>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</si>
  <si>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</si>
  <si>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</si>
  <si>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</si>
  <si>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</si>
  <si>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</si>
  <si>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</si>
  <si>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</si>
  <si>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</si>
  <si>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</si>
  <si>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</si>
  <si>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</si>
  <si>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</si>
  <si>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</si>
  <si>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</si>
  <si>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</si>
  <si>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</si>
  <si>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</si>
  <si>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</si>
  <si>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</si>
  <si>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</si>
  <si>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</si>
  <si>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</si>
  <si>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</si>
  <si>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</si>
  <si>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</si>
  <si>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</si>
  <si>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</si>
  <si>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</si>
  <si>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</si>
  <si>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</si>
  <si>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</si>
  <si>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</si>
  <si>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</si>
  <si>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</si>
  <si>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</si>
  <si>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</si>
  <si>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</si>
  <si>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</si>
  <si>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</si>
  <si>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</si>
  <si>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</si>
  <si>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</si>
  <si>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</si>
  <si>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</si>
  <si>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</si>
  <si>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</si>
  <si>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</si>
  <si>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</si>
  <si>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</si>
  <si>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</si>
  <si>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</si>
  <si>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</si>
  <si>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</si>
  <si>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</si>
  <si>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</si>
  <si>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</si>
  <si>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</si>
  <si>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</si>
  <si>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</si>
  <si>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</si>
  <si>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</si>
  <si>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</si>
  <si>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</si>
  <si>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</si>
  <si>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</si>
  <si>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</si>
  <si>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</si>
  <si>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</si>
  <si>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</si>
  <si>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</si>
  <si>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</si>
  <si>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</si>
  <si>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</si>
  <si>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</si>
  <si>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</si>
  <si>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</si>
  <si>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</si>
  <si>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</si>
  <si>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</si>
  <si>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</si>
  <si>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</si>
  <si>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</si>
  <si>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</si>
  <si>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</si>
  <si>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</si>
  <si>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</si>
  <si>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</si>
  <si>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</si>
  <si>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</si>
  <si>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</si>
  <si>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</si>
  <si>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</si>
  <si>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</si>
  <si>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</si>
  <si>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</si>
  <si>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</si>
  <si>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</si>
  <si>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</si>
  <si>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</si>
  <si>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</si>
  <si>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</si>
  <si>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</si>
  <si>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</si>
  <si>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</si>
  <si>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</si>
  <si>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</si>
  <si>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</si>
  <si>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</si>
  <si>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</si>
  <si>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</si>
  <si>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</si>
  <si>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</si>
  <si>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</si>
  <si>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</si>
  <si>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</si>
  <si>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</si>
  <si>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</si>
  <si>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</si>
  <si>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</si>
  <si>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</si>
  <si>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</si>
  <si>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</si>
  <si>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</si>
  <si>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</si>
  <si>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</si>
  <si>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</si>
  <si>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</si>
  <si>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</si>
  <si>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</si>
  <si>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</si>
  <si>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</si>
  <si>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</si>
  <si>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</si>
  <si>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</si>
  <si>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</si>
  <si>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</si>
  <si>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</si>
  <si>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</si>
  <si>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</si>
  <si>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</si>
  <si>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</si>
  <si>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</si>
  <si>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</si>
  <si>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</si>
  <si>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</si>
  <si>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</si>
  <si>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</si>
  <si>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</si>
  <si>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</si>
  <si>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</si>
  <si>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</si>
  <si>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</si>
  <si>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</si>
  <si>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</si>
  <si>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</si>
  <si>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</si>
  <si>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</si>
  <si>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</si>
  <si>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</si>
  <si>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</si>
  <si>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</si>
  <si>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</si>
  <si>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</si>
  <si>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</si>
  <si>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</si>
  <si>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</si>
  <si>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</si>
  <si>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</si>
  <si>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</si>
  <si>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</si>
  <si>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</si>
  <si>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</si>
  <si>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</si>
  <si>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</si>
  <si>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</si>
  <si>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</si>
  <si>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</si>
  <si>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</si>
  <si>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</si>
  <si>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</si>
  <si>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</si>
  <si>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</si>
  <si>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</si>
  <si>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</si>
  <si>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</si>
  <si>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</si>
  <si>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</si>
  <si>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</si>
  <si>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</si>
  <si>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</si>
  <si>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</si>
  <si>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</si>
  <si>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</si>
  <si>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</si>
  <si>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</si>
  <si>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</si>
  <si>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</si>
  <si>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</si>
  <si>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</si>
  <si>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</si>
  <si>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</si>
  <si>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</si>
  <si>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</si>
  <si>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</si>
  <si>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</si>
  <si>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</si>
  <si>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</si>
  <si>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</si>
  <si>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</si>
  <si>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</si>
  <si>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</si>
  <si>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</si>
  <si>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</si>
  <si>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</si>
  <si>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</si>
  <si>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</si>
  <si>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</si>
  <si>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</si>
  <si>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</si>
  <si>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</si>
  <si>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</si>
  <si>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</si>
  <si>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</si>
  <si>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</si>
  <si>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</si>
  <si>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</si>
  <si>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</si>
  <si>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</si>
  <si>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</si>
  <si>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</si>
  <si>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</si>
  <si>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</si>
  <si>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</si>
  <si>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</si>
  <si>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</si>
  <si>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</si>
  <si>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</si>
  <si>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</si>
  <si>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</si>
  <si>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</si>
  <si>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</si>
  <si>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</si>
  <si>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</si>
  <si>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</si>
  <si>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</si>
  <si>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</si>
  <si>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</si>
  <si>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</si>
  <si>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</si>
  <si>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</si>
  <si>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</si>
  <si>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</si>
  <si>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</si>
  <si>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</si>
  <si>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</si>
  <si>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</si>
  <si>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</si>
  <si>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</si>
  <si>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</si>
  <si>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</si>
  <si>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</si>
  <si>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</si>
  <si>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</si>
  <si>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</si>
  <si>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</si>
  <si>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</si>
  <si>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</si>
  <si>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</si>
  <si>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</si>
  <si>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</si>
  <si>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</si>
  <si>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</si>
  <si>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</si>
  <si>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</si>
  <si>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</si>
  <si>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</si>
  <si>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</si>
  <si>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</si>
  <si>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</si>
  <si>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</si>
  <si>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</si>
  <si>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</si>
  <si>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</si>
  <si>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</si>
  <si>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</si>
  <si>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</si>
  <si>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</si>
  <si>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</si>
  <si>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</si>
  <si>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</si>
  <si>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</si>
  <si>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</si>
  <si>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</si>
  <si>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</si>
  <si>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</si>
  <si>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</si>
  <si>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</si>
  <si>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</si>
  <si>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</si>
  <si>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</si>
  <si>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</si>
  <si>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</si>
  <si>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</si>
  <si>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</si>
  <si>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</si>
  <si>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</si>
  <si>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</si>
  <si>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</si>
  <si>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</si>
  <si>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</si>
  <si>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</si>
  <si>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</si>
  <si>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</si>
  <si>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</si>
  <si>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</si>
  <si>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</si>
  <si>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</si>
  <si>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</si>
  <si>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</si>
  <si>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</si>
  <si>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</si>
  <si>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</si>
  <si>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</si>
  <si>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</si>
  <si>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</si>
  <si>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</si>
  <si>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</si>
  <si>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</si>
  <si>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</si>
  <si>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</si>
  <si>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</si>
  <si>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</si>
  <si>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</si>
  <si>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</si>
  <si>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</si>
  <si>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</si>
  <si>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</si>
  <si>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</si>
  <si>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</si>
  <si>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</si>
  <si>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</si>
  <si>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</si>
  <si>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</si>
  <si>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</si>
  <si>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</si>
  <si>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</si>
  <si>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</si>
  <si>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</si>
  <si>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</si>
  <si>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</si>
  <si>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</si>
  <si>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</si>
  <si>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</si>
  <si>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</si>
  <si>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</si>
  <si>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</si>
  <si>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</si>
  <si>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</si>
  <si>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</si>
  <si>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</si>
  <si>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</si>
  <si>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</si>
  <si>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</si>
  <si>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</si>
  <si>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</si>
  <si>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</si>
  <si>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</si>
  <si>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</si>
  <si>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</si>
  <si>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</si>
  <si>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</si>
  <si>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</si>
  <si>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</si>
  <si>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</si>
  <si>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</si>
  <si>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</si>
  <si>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</si>
  <si>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</si>
  <si>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</si>
  <si>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</si>
  <si>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</si>
  <si>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</si>
  <si>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</si>
  <si>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</si>
  <si>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</si>
  <si>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</si>
  <si>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</si>
  <si>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</si>
  <si>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</si>
  <si>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</si>
  <si>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</si>
  <si>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</si>
  <si>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</si>
  <si>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</si>
  <si>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</si>
  <si>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</si>
  <si>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</si>
  <si>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</si>
  <si>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</si>
  <si>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</si>
  <si>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</si>
  <si>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</si>
  <si>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</si>
  <si>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</si>
  <si>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</si>
  <si>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</si>
  <si>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</si>
  <si>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</si>
  <si>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</si>
  <si>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</si>
  <si>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</si>
  <si>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</si>
  <si>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</si>
  <si>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</si>
  <si>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</si>
  <si>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</si>
  <si>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</si>
  <si>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</si>
  <si>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</si>
  <si>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</si>
  <si>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</si>
  <si>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</si>
  <si>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</si>
  <si>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</si>
  <si>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</si>
  <si>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</si>
  <si>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</si>
  <si>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</si>
  <si>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</si>
  <si>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</si>
  <si>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</si>
  <si>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</si>
  <si>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</si>
  <si>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</si>
  <si>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</si>
  <si>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</si>
  <si>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</si>
  <si>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</si>
  <si>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</si>
  <si>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</si>
  <si>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</si>
  <si>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</si>
  <si>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</si>
  <si>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</si>
  <si>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</si>
  <si>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</si>
  <si>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</si>
  <si>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</si>
  <si>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</si>
  <si>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</si>
  <si>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</si>
  <si>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</si>
  <si>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</si>
  <si>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</si>
  <si>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</si>
  <si>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</si>
  <si>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</si>
  <si>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</si>
  <si>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</si>
  <si>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</si>
  <si>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</si>
  <si>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</si>
  <si>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</si>
  <si>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</si>
  <si>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</si>
  <si>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</si>
  <si>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</si>
  <si>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</si>
  <si>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</si>
  <si>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</si>
  <si>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</si>
  <si>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</si>
  <si>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</si>
  <si>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</si>
  <si>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</si>
  <si>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</si>
  <si>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</si>
  <si>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</si>
  <si>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</si>
  <si>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</si>
  <si>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</si>
  <si>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</si>
  <si>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</si>
  <si>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</si>
  <si>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</si>
  <si>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</si>
  <si>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</si>
  <si>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</si>
  <si>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</si>
  <si>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</si>
  <si>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</si>
  <si>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</si>
  <si>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</si>
  <si>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</si>
  <si>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</si>
  <si>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</si>
  <si>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</si>
  <si>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</si>
  <si>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</si>
  <si>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</si>
  <si>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</si>
  <si>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</si>
  <si>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</si>
  <si>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</si>
  <si>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</si>
  <si>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</si>
  <si>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</si>
  <si>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</si>
  <si>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</si>
  <si>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</si>
  <si>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</si>
  <si>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</si>
  <si>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</si>
  <si>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</si>
  <si>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</si>
  <si>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</si>
  <si>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</si>
  <si>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</si>
  <si>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</si>
  <si>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</si>
  <si>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</si>
  <si>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</si>
  <si>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</si>
  <si>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</si>
  <si>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</si>
  <si>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</si>
  <si>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</si>
  <si>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</si>
  <si>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</si>
  <si>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</si>
  <si>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</si>
  <si>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</si>
  <si>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</si>
  <si>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</si>
  <si>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</si>
  <si>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</si>
  <si>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</si>
  <si>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</si>
  <si>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</si>
  <si>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</si>
  <si>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</si>
  <si>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</si>
  <si>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</si>
  <si>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</si>
  <si>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</si>
  <si>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</si>
  <si>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</si>
  <si>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</si>
  <si>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</si>
  <si>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</si>
  <si>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</si>
  <si>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</si>
  <si>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</si>
  <si>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</si>
  <si>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</si>
  <si>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</si>
  <si>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</si>
  <si>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</si>
  <si>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</si>
  <si>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</si>
  <si>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</si>
  <si>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</si>
  <si>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</si>
  <si>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</si>
  <si>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</si>
  <si>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</si>
  <si>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</si>
  <si>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</si>
  <si>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</si>
  <si>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</si>
  <si>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</si>
  <si>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</si>
  <si>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</si>
  <si>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</si>
  <si>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</si>
  <si>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</si>
  <si>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</si>
  <si>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</si>
  <si>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</si>
  <si>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</si>
  <si>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</si>
  <si>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</si>
  <si>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</si>
  <si>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</si>
  <si>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</si>
  <si>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</si>
  <si>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</si>
  <si>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</si>
  <si>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</si>
  <si>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</si>
  <si>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</si>
  <si>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</si>
  <si>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</si>
  <si>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</si>
  <si>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</si>
  <si>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</si>
  <si>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</si>
  <si>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</si>
  <si>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</si>
  <si>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</si>
  <si>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</si>
  <si>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</si>
  <si>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</si>
  <si>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</si>
  <si>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</si>
  <si>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</si>
  <si>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</si>
  <si>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</si>
  <si>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</si>
  <si>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</si>
  <si>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</si>
  <si>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</si>
  <si>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</si>
  <si>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</si>
  <si>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</si>
  <si>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</si>
  <si>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</si>
  <si>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</si>
  <si>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</si>
  <si>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</si>
  <si>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</si>
  <si>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</si>
  <si>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</si>
  <si>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</si>
  <si>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</si>
  <si>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</si>
  <si>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</si>
  <si>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</si>
  <si>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</si>
  <si>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</si>
  <si>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</si>
  <si>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</si>
  <si>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</si>
  <si>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</si>
  <si>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</si>
  <si>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</si>
  <si>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</si>
  <si>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</si>
  <si>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</si>
  <si>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</si>
  <si>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</si>
  <si>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</si>
  <si>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</si>
  <si>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</si>
  <si>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</si>
  <si>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</si>
  <si>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</si>
  <si>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</si>
  <si>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</si>
  <si>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</si>
  <si>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</si>
  <si>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</si>
  <si>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</si>
  <si>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</si>
  <si>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</si>
  <si>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</si>
  <si>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</si>
  <si>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</si>
  <si>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</si>
  <si>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</si>
  <si>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</si>
  <si>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</si>
  <si>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</si>
  <si>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</si>
  <si>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</si>
  <si>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</si>
  <si>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</si>
  <si>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</si>
  <si>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</si>
  <si>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</si>
  <si>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</si>
  <si>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</si>
  <si>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</si>
  <si>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</si>
  <si>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</si>
  <si>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</si>
  <si>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</si>
  <si>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</si>
  <si>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</si>
  <si>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</si>
  <si>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</si>
  <si>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</si>
  <si>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</si>
  <si>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</si>
  <si>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</si>
  <si>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</si>
  <si>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</si>
  <si>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</si>
  <si>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</si>
  <si>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</si>
  <si>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</si>
  <si>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</si>
  <si>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</si>
  <si>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</si>
  <si>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</si>
  <si>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</si>
  <si>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</si>
  <si>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</si>
  <si>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</si>
  <si>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</si>
  <si>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</si>
  <si>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</si>
  <si>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</si>
  <si>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</si>
  <si>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</si>
  <si>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</si>
  <si>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</si>
  <si>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</si>
  <si>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</si>
  <si>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</si>
  <si>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</si>
  <si>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</si>
  <si>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</si>
  <si>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</si>
  <si>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</si>
  <si>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</si>
  <si>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</si>
  <si>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</si>
  <si>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</si>
  <si>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</si>
  <si>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</si>
  <si>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</si>
  <si>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</si>
  <si>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</si>
  <si>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</si>
  <si>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</si>
  <si>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</si>
  <si>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</si>
  <si>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</si>
  <si>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</si>
  <si>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</si>
  <si>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</si>
  <si>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</si>
  <si>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</si>
  <si>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</si>
  <si>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</si>
  <si>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</si>
  <si>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</si>
  <si>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</si>
  <si>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</si>
  <si>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</si>
  <si>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</si>
  <si>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</si>
  <si>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</si>
  <si>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</si>
  <si>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</si>
  <si>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</si>
  <si>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</si>
  <si>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</si>
  <si>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</si>
  <si>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</si>
  <si>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</si>
  <si>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</si>
  <si>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</si>
  <si>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</si>
  <si>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</si>
  <si>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</si>
  <si>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</si>
  <si>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</si>
  <si>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</si>
  <si>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</si>
  <si>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</si>
  <si>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</si>
  <si>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</si>
  <si>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</si>
  <si>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</si>
  <si>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</si>
  <si>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</si>
  <si>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</si>
  <si>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</si>
  <si>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</si>
  <si>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</si>
  <si>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</si>
  <si>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</si>
  <si>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</si>
  <si>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</si>
  <si>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</si>
  <si>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</si>
  <si>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</si>
  <si>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</si>
  <si>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</si>
  <si>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</si>
  <si>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</si>
  <si>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</si>
  <si>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</si>
  <si>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</si>
  <si>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</si>
  <si>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</si>
  <si>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</si>
  <si>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</si>
  <si>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</si>
  <si>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</si>
  <si>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</si>
  <si>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</si>
  <si>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</si>
  <si>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</si>
  <si>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</si>
  <si>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</si>
  <si>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</si>
  <si>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</si>
  <si>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</si>
  <si>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</si>
  <si>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</si>
  <si>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</si>
  <si>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</si>
  <si>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</si>
  <si>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</si>
  <si>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</si>
  <si>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</si>
  <si>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</si>
  <si>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</si>
  <si>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</si>
  <si>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</si>
  <si>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</si>
  <si>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</si>
  <si>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</si>
  <si>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</si>
  <si>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</si>
  <si>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</si>
  <si>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</si>
  <si>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</si>
  <si>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</si>
  <si>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</si>
  <si>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</si>
  <si>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</si>
  <si>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</si>
  <si>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</si>
  <si>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</si>
  <si>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</si>
  <si>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</si>
  <si>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</si>
  <si>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</si>
  <si>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</si>
  <si>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</si>
  <si>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</si>
  <si>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</si>
  <si>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</si>
  <si>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</si>
  <si>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</si>
  <si>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</si>
  <si>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</si>
  <si>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</si>
  <si>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</si>
  <si>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</si>
  <si>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</si>
  <si>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</si>
  <si>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</si>
  <si>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</si>
  <si>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</si>
  <si>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</si>
  <si>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</si>
  <si>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</si>
  <si>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</si>
  <si>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</si>
  <si>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</si>
  <si>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</si>
  <si>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</si>
  <si>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</si>
  <si>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</si>
  <si>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</si>
  <si>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</si>
  <si>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</si>
  <si>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</si>
  <si>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</si>
  <si>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</si>
  <si>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</si>
  <si>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</si>
  <si>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</si>
  <si>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</si>
  <si>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</si>
  <si>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</si>
  <si>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</si>
  <si>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</si>
  <si>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</si>
  <si>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</si>
  <si>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</si>
  <si>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</si>
  <si>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</si>
  <si>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</si>
  <si>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</si>
  <si>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</si>
  <si>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</si>
  <si>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</si>
  <si>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</si>
  <si>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</si>
  <si>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</si>
  <si>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</si>
  <si>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</si>
  <si>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</si>
  <si>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</si>
  <si>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</si>
  <si>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</si>
  <si>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</si>
  <si>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</si>
  <si>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</si>
  <si>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</si>
  <si>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</si>
  <si>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</si>
  <si>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</si>
  <si>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</si>
  <si>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</si>
  <si>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</si>
  <si>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</si>
  <si>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</si>
  <si>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</si>
  <si>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</si>
  <si>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</si>
  <si>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</si>
  <si>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</si>
  <si>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</si>
  <si>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</si>
  <si>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</si>
  <si>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</si>
  <si>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</si>
  <si>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</si>
  <si>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</si>
  <si>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</si>
  <si>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</si>
  <si>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</si>
  <si>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</si>
  <si>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</si>
  <si>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</si>
  <si>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</si>
  <si>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</si>
  <si>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</si>
  <si>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</si>
  <si>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</si>
  <si>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</si>
  <si>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</si>
  <si>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</si>
  <si>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</si>
  <si>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</si>
  <si>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</si>
  <si>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</si>
  <si>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</si>
  <si>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</si>
  <si>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</si>
  <si>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</si>
  <si>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</si>
  <si>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</si>
  <si>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</si>
  <si>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</si>
  <si>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</si>
  <si>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</si>
  <si>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</si>
  <si>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</si>
  <si>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</si>
  <si>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</si>
  <si>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</si>
  <si>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</si>
  <si>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</si>
  <si>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</si>
  <si>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</si>
  <si>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</si>
  <si>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</si>
  <si>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</si>
  <si>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</si>
  <si>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</si>
  <si>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</si>
  <si>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</si>
  <si>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</si>
  <si>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</si>
  <si>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</si>
  <si>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</si>
  <si>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</si>
  <si>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</si>
  <si>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</si>
  <si>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</si>
  <si>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</si>
  <si>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</si>
  <si>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</si>
  <si>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</si>
  <si>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</si>
  <si>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</si>
  <si>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</si>
  <si>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</si>
  <si>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</si>
  <si>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</si>
  <si>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</si>
  <si>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</si>
  <si>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</si>
  <si>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</si>
  <si>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</si>
  <si>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</si>
  <si>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</si>
  <si>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</si>
  <si>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</si>
  <si>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</si>
  <si>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</si>
  <si>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</si>
  <si>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</si>
  <si>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</si>
  <si>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</si>
  <si>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</si>
  <si>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</si>
  <si>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</si>
  <si>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</si>
  <si>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</si>
  <si>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</si>
  <si>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</si>
  <si>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</si>
  <si>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</si>
  <si>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</si>
  <si>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</si>
  <si>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</si>
  <si>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</si>
  <si>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</si>
  <si>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</si>
  <si>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</si>
  <si>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</si>
  <si>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</si>
  <si>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</si>
  <si>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</si>
  <si>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</si>
  <si>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</si>
  <si>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</si>
  <si>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</si>
  <si>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</si>
  <si>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</si>
  <si>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</si>
  <si>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</si>
  <si>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</si>
  <si>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</si>
  <si>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</si>
  <si>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</si>
  <si>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</si>
  <si>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</si>
  <si>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</si>
  <si>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</si>
  <si>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</si>
  <si>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</si>
  <si>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</si>
  <si>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</si>
  <si>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</si>
  <si>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</si>
  <si>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</si>
  <si>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</si>
  <si>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</si>
  <si>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</si>
  <si>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</si>
  <si>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</si>
  <si>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</si>
  <si>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</si>
  <si>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</si>
  <si>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</si>
  <si>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</si>
  <si>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</si>
  <si>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</si>
  <si>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</si>
  <si>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</si>
  <si>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</si>
  <si>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</si>
  <si>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</si>
  <si>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</si>
  <si>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</si>
  <si>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</si>
  <si>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</si>
  <si>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</si>
  <si>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</si>
  <si>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</si>
  <si>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</si>
  <si>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</si>
  <si>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</si>
  <si>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</si>
  <si>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</si>
  <si>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</si>
  <si>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</si>
  <si>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</si>
  <si>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</si>
  <si>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</si>
  <si>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</si>
  <si>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</si>
  <si>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</si>
  <si>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</si>
  <si>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</si>
  <si>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</si>
  <si>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</si>
  <si>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</si>
  <si>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</si>
  <si>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</si>
  <si>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</si>
  <si>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</si>
  <si>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</si>
  <si>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</si>
  <si>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</si>
  <si>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</si>
  <si>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</si>
  <si>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</si>
  <si>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</si>
  <si>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</si>
  <si>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</si>
  <si>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</si>
  <si>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</si>
  <si>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</si>
  <si>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</si>
  <si>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</si>
  <si>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</si>
  <si>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</si>
  <si>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</si>
  <si>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</si>
  <si>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</si>
  <si>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</si>
  <si>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</si>
  <si>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</si>
  <si>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</si>
  <si>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</si>
  <si>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</si>
  <si>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</si>
  <si>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</si>
  <si>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</si>
  <si>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</si>
  <si>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</si>
  <si>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</si>
  <si>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</si>
  <si>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</si>
  <si>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</si>
  <si>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</si>
  <si>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</si>
  <si>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</si>
  <si>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</si>
  <si>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</si>
  <si>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</si>
  <si>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</si>
  <si>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</si>
  <si>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</si>
  <si>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</si>
  <si>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</si>
  <si>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</si>
  <si>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</si>
  <si>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</si>
  <si>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</si>
  <si>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</si>
  <si>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</si>
  <si>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</si>
  <si>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</si>
  <si>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</si>
  <si>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</si>
  <si>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</si>
  <si>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</si>
  <si>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</si>
  <si>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</si>
  <si>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</si>
  <si>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</si>
  <si>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</si>
  <si>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</si>
  <si>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</si>
  <si>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</si>
  <si>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</si>
  <si>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</si>
  <si>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</si>
  <si>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</si>
  <si>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</si>
  <si>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</si>
  <si>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</si>
  <si>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</si>
  <si>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</si>
  <si>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</si>
  <si>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</si>
  <si>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</si>
  <si>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</si>
  <si>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</si>
  <si>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</si>
  <si>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</si>
  <si>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</si>
  <si>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</si>
  <si>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</si>
  <si>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</si>
  <si>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</si>
  <si>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</si>
  <si>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</si>
  <si>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</si>
  <si>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</si>
  <si>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</si>
  <si>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</si>
  <si>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</si>
  <si>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</si>
  <si>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</si>
  <si>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</si>
  <si>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</si>
  <si>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</si>
  <si>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</si>
  <si>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</si>
  <si>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</si>
  <si>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</si>
  <si>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</si>
  <si>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</si>
  <si>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</si>
  <si>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</si>
  <si>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</si>
  <si>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</si>
  <si>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</si>
  <si>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</si>
  <si>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</si>
  <si>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</si>
  <si>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</si>
  <si>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</si>
  <si>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</si>
  <si>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</si>
  <si>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</si>
  <si>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</si>
  <si>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</si>
  <si>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</si>
  <si>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</si>
  <si>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</si>
  <si>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</si>
  <si>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</si>
  <si>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</si>
  <si>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</si>
  <si>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</si>
  <si>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</si>
  <si>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</si>
  <si>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</si>
  <si>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</si>
  <si>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</si>
  <si>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</si>
  <si>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</si>
  <si>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</si>
  <si>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</si>
  <si>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</si>
  <si>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</si>
  <si>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</si>
  <si>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</si>
  <si>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</si>
  <si>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</si>
  <si>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</si>
  <si>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</si>
  <si>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</si>
  <si>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</si>
  <si>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</si>
  <si>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</si>
  <si>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</si>
  <si>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</si>
  <si>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</si>
  <si>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</si>
  <si>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</si>
  <si>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</si>
  <si>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</si>
  <si>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</si>
  <si>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</si>
  <si>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</si>
  <si>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</si>
  <si>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</si>
  <si>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</si>
  <si>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</si>
  <si>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</si>
  <si>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</si>
  <si>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</si>
  <si>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</si>
  <si>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</si>
  <si>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</si>
  <si>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</si>
  <si>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</si>
  <si>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</si>
  <si>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</si>
  <si>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</si>
  <si>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</si>
  <si>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</si>
  <si>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</si>
  <si>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</si>
  <si>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</si>
  <si>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</si>
  <si>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</si>
  <si>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</si>
  <si>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</si>
  <si>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</si>
  <si>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</si>
  <si>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</si>
  <si>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</si>
  <si>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</si>
  <si>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</si>
  <si>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</si>
  <si>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</si>
  <si>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</si>
  <si>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</si>
  <si>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</si>
  <si>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</si>
  <si>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</si>
  <si>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</si>
  <si>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</si>
  <si>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</si>
  <si>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</si>
  <si>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</si>
  <si>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</si>
  <si>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</si>
  <si>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</si>
  <si>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</si>
  <si>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</si>
  <si>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</si>
  <si>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</si>
  <si>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</si>
  <si>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</si>
  <si>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</si>
  <si>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</si>
  <si>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</si>
  <si>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</si>
  <si>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</si>
  <si>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</si>
  <si>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</si>
  <si>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</si>
  <si>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</si>
  <si>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</si>
  <si>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</si>
  <si>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</si>
  <si>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</si>
  <si>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</si>
  <si>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</si>
  <si>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</si>
  <si>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</si>
  <si>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</si>
  <si>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</si>
  <si>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</si>
  <si>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</si>
  <si>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</si>
  <si>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</si>
  <si>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</si>
  <si>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</si>
  <si>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</si>
  <si>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</si>
  <si>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</si>
  <si>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</si>
  <si>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</si>
  <si>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</si>
  <si>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</si>
  <si>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</si>
  <si>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</si>
  <si>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</si>
  <si>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</si>
  <si>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</si>
  <si>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</si>
  <si>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</si>
  <si>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</si>
  <si>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</si>
  <si>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</si>
  <si>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</si>
  <si>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</si>
  <si>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</si>
  <si>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</si>
  <si>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</si>
  <si>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</si>
  <si>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</si>
  <si>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</si>
  <si>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</si>
  <si>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</si>
  <si>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</si>
  <si>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</si>
  <si>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</si>
  <si>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</si>
  <si>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</si>
  <si>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</si>
  <si>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</si>
  <si>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</si>
  <si>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</si>
  <si>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</si>
  <si>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</si>
  <si>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</si>
  <si>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</si>
  <si>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</si>
  <si>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</si>
  <si>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</si>
  <si>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</si>
  <si>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</si>
  <si>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</si>
  <si>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</si>
  <si>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</si>
  <si>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</si>
  <si>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</si>
  <si>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</si>
  <si>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</si>
  <si>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</si>
  <si>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</si>
  <si>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</si>
  <si>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</si>
  <si>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</si>
  <si>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</si>
  <si>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</si>
  <si>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</si>
  <si>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</si>
  <si>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</si>
  <si>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</si>
  <si>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</si>
  <si>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</si>
  <si>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</si>
  <si>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</si>
  <si>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</si>
  <si>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</si>
  <si>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</si>
  <si>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</si>
  <si>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</si>
  <si>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</si>
  <si>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</si>
  <si>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</si>
  <si>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</si>
  <si>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</si>
  <si>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</si>
  <si>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</si>
  <si>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</si>
  <si>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</si>
  <si>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</si>
  <si>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</si>
  <si>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</si>
  <si>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</si>
  <si>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</si>
  <si>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</si>
  <si>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</si>
  <si>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</si>
  <si>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</si>
  <si>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</si>
  <si>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</si>
  <si>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</si>
  <si>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</si>
  <si>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</si>
  <si>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</si>
  <si>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</si>
  <si>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</si>
  <si>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</si>
  <si>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</si>
  <si>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</si>
  <si>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</si>
  <si>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</si>
  <si>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</si>
  <si>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</si>
  <si>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</si>
  <si>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</si>
  <si>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</si>
  <si>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</si>
  <si>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</si>
  <si>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</si>
  <si>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</si>
  <si>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</si>
  <si>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</si>
  <si>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</si>
  <si>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</si>
  <si>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</si>
  <si>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</si>
  <si>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</si>
  <si>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</si>
  <si>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</si>
  <si>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</si>
  <si>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</si>
  <si>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</si>
  <si>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</si>
  <si>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</si>
  <si>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</si>
  <si>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</si>
  <si>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</si>
  <si>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</si>
  <si>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</si>
  <si>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</si>
  <si>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</si>
  <si>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</si>
  <si>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</si>
  <si>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</si>
  <si>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</si>
  <si>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</si>
  <si>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</si>
  <si>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</si>
  <si>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</si>
  <si>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</si>
  <si>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</si>
  <si>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</si>
  <si>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</si>
  <si>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</si>
  <si>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</si>
  <si>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</si>
  <si>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</si>
  <si>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</si>
  <si>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</si>
  <si>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</si>
  <si>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</si>
  <si>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</si>
  <si>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</si>
  <si>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</si>
  <si>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</si>
  <si>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</si>
  <si>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</si>
  <si>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</si>
  <si>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</si>
  <si>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</si>
  <si>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</si>
  <si>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</si>
  <si>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</si>
  <si>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</si>
  <si>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</si>
  <si>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</si>
  <si>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</si>
  <si>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</si>
  <si>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</si>
  <si>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</si>
  <si>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</si>
  <si>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</si>
  <si>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</si>
  <si>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</si>
  <si>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</si>
  <si>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</si>
  <si>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</si>
  <si>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</si>
  <si>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</si>
  <si>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</si>
  <si>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</si>
  <si>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</si>
  <si>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</si>
  <si>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</si>
  <si>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</si>
  <si>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</si>
  <si>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</si>
  <si>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</si>
  <si>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</si>
  <si>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</si>
  <si>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</si>
  <si>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</si>
  <si>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</si>
  <si>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</si>
  <si>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</si>
  <si>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</si>
  <si>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</si>
  <si>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</si>
  <si>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</si>
  <si>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</si>
  <si>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</si>
  <si>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</si>
  <si>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</si>
  <si>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</si>
  <si>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</si>
  <si>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</si>
  <si>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</si>
  <si>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</si>
  <si>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</si>
  <si>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</si>
  <si>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</si>
  <si>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</si>
  <si>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</si>
  <si>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</si>
  <si>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</si>
  <si>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</si>
  <si>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</si>
  <si>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</si>
  <si>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</si>
  <si>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</si>
  <si>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</si>
  <si>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</si>
  <si>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</si>
  <si>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</si>
  <si>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</si>
  <si>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</si>
  <si>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</si>
  <si>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</si>
  <si>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</si>
  <si>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</si>
  <si>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</si>
  <si>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</si>
  <si>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</si>
  <si>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</si>
  <si>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</si>
  <si>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</si>
  <si>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</si>
  <si>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</si>
  <si>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</si>
  <si>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</si>
  <si>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</si>
  <si>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</si>
  <si>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</si>
  <si>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</si>
  <si>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</si>
  <si>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</si>
  <si>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</si>
  <si>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</si>
  <si>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</si>
  <si>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</si>
  <si>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</si>
  <si>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</si>
  <si>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</si>
  <si>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</si>
  <si>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</si>
  <si>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</si>
  <si>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</si>
  <si>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</si>
  <si>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</si>
  <si>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</si>
  <si>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</si>
  <si>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</si>
  <si>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</si>
  <si>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</si>
  <si>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</si>
  <si>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</si>
  <si>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</si>
  <si>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</si>
  <si>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</si>
  <si>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</si>
  <si>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</si>
  <si>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</si>
  <si>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</si>
  <si>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</si>
  <si>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</si>
  <si>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</si>
  <si>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</si>
  <si>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</si>
  <si>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</si>
  <si>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</si>
  <si>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</si>
  <si>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</si>
  <si>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</si>
  <si>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</si>
  <si>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</si>
  <si>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</si>
  <si>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</si>
  <si>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</si>
  <si>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</si>
  <si>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</si>
  <si>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</si>
  <si>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</si>
  <si>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</si>
  <si>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</si>
  <si>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</si>
  <si>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</si>
  <si>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</si>
  <si>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</si>
  <si>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</si>
  <si>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</si>
  <si>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</si>
  <si>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</si>
  <si>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</si>
  <si>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</si>
  <si>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</si>
  <si>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</si>
  <si>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</si>
  <si>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</si>
  <si>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</si>
  <si>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</si>
  <si>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</si>
  <si>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</si>
  <si>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</si>
  <si>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</si>
  <si>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</si>
  <si>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</si>
  <si>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</si>
  <si>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</si>
  <si>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</si>
  <si>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</si>
  <si>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</si>
  <si>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</si>
  <si>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</si>
  <si>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</si>
  <si>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</si>
  <si>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</si>
  <si>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</si>
  <si>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</si>
  <si>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</si>
  <si>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</si>
  <si>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</si>
  <si>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</si>
  <si>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</si>
  <si>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</si>
  <si>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</si>
  <si>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</si>
  <si>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</si>
  <si>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</si>
  <si>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</si>
  <si>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</si>
  <si>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</si>
  <si>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</si>
  <si>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</si>
  <si>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</si>
  <si>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</si>
  <si>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</si>
  <si>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</si>
  <si>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</si>
  <si>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</si>
  <si>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</si>
  <si>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</si>
  <si>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</si>
  <si>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</si>
  <si>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</si>
  <si>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</si>
  <si>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</si>
  <si>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</si>
  <si>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</si>
  <si>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</si>
  <si>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</si>
  <si>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</si>
  <si>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</si>
  <si>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</si>
  <si>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</si>
  <si>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</si>
  <si>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</si>
  <si>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</si>
  <si>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</si>
  <si>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</si>
  <si>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</si>
  <si>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</si>
  <si>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</si>
  <si>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</si>
  <si>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</si>
  <si>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</si>
  <si>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</si>
  <si>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</si>
  <si>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</si>
  <si>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</si>
  <si>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</si>
  <si>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</si>
  <si>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</si>
  <si>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</si>
  <si>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</si>
  <si>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</si>
  <si>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</si>
  <si>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</si>
  <si>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</si>
  <si>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</si>
  <si>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</si>
  <si>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</si>
  <si>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</si>
  <si>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</si>
  <si>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</si>
  <si>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</si>
  <si>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</si>
  <si>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</si>
  <si>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</si>
  <si>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</si>
  <si>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</si>
  <si>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</si>
  <si>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</si>
  <si>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</si>
  <si>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</si>
  <si>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</si>
  <si>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</si>
  <si>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</si>
  <si>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</si>
  <si>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</si>
  <si>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</si>
  <si>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</si>
  <si>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</si>
  <si>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</si>
  <si>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</si>
  <si>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</si>
  <si>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</si>
  <si>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</si>
  <si>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</si>
  <si>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</si>
  <si>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</si>
  <si>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</si>
  <si>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</si>
  <si>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</si>
  <si>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</si>
  <si>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</si>
  <si>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</si>
  <si>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</si>
  <si>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</si>
  <si>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</si>
  <si>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</si>
  <si>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</si>
  <si>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</si>
  <si>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</si>
  <si>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</si>
  <si>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</si>
  <si>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</si>
  <si>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</si>
  <si>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</si>
  <si>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</si>
  <si>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</si>
  <si>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</si>
  <si>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</si>
  <si>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</si>
  <si>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</si>
  <si>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</si>
  <si>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</si>
  <si>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</si>
  <si>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</si>
  <si>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</si>
  <si>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</si>
  <si>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</si>
  <si>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</si>
  <si>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</si>
  <si>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</si>
  <si>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</si>
  <si>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</si>
  <si>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</si>
  <si>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</si>
  <si>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</si>
  <si>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</si>
  <si>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</si>
  <si>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</si>
  <si>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</si>
  <si>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</si>
  <si>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</si>
  <si>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</si>
  <si>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</si>
  <si>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</si>
  <si>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</si>
  <si>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</si>
  <si>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</si>
  <si>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</si>
  <si>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</si>
  <si>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</si>
  <si>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</si>
  <si>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</si>
  <si>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</si>
  <si>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</si>
  <si>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</si>
  <si>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</si>
  <si>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</si>
  <si>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</si>
  <si>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</si>
  <si>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</si>
  <si>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</si>
  <si>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</si>
  <si>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</si>
  <si>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</si>
  <si>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</si>
  <si>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</si>
  <si>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</si>
  <si>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</si>
  <si>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</si>
  <si>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</si>
  <si>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</si>
  <si>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</si>
  <si>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</si>
  <si>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</si>
  <si>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</si>
  <si>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</si>
  <si>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</si>
  <si>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</si>
  <si>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</si>
  <si>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</si>
  <si>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</si>
  <si>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</si>
  <si>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</si>
  <si>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</si>
  <si>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</si>
  <si>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</si>
  <si>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</si>
  <si>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</si>
  <si>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</si>
  <si>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</si>
  <si>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</si>
  <si>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</si>
  <si>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</si>
  <si>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</si>
  <si>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</si>
  <si>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</si>
  <si>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</si>
  <si>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</si>
  <si>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</si>
  <si>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</si>
  <si>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</si>
  <si>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</si>
  <si>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</si>
  <si>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</si>
  <si>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</si>
  <si>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</si>
  <si>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</si>
  <si>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</si>
  <si>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</si>
  <si>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</si>
  <si>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</si>
  <si>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</si>
  <si>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</si>
  <si>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</si>
  <si>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</si>
  <si>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</si>
  <si>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</si>
  <si>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</si>
  <si>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</si>
  <si>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</si>
  <si>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</si>
  <si>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</si>
  <si>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</si>
  <si>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</si>
  <si>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</si>
  <si>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</si>
  <si>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</si>
  <si>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</si>
  <si>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</si>
  <si>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</si>
  <si>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</si>
  <si>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</si>
  <si>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</si>
  <si>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</si>
  <si>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</si>
  <si>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</si>
  <si>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</si>
  <si>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</si>
  <si>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</si>
  <si>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</si>
  <si>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</si>
  <si>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</si>
  <si>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</si>
  <si>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</si>
  <si>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</si>
  <si>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</si>
  <si>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</si>
  <si>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</si>
  <si>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</si>
  <si>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</si>
  <si>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</si>
  <si>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</si>
  <si>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</si>
  <si>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</si>
  <si>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</si>
  <si>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</si>
  <si>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</si>
  <si>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</si>
  <si>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</si>
  <si>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</si>
  <si>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</si>
  <si>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</si>
  <si>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</si>
  <si>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</si>
  <si>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</si>
  <si>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</si>
  <si>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</si>
  <si>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</si>
  <si>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</si>
  <si>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</si>
  <si>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</si>
  <si>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</si>
  <si>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</si>
  <si>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</si>
  <si>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</si>
  <si>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</si>
  <si>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</si>
  <si>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</si>
  <si>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</si>
  <si>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</si>
  <si>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</si>
  <si>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</si>
  <si>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</si>
  <si>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</si>
  <si>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</si>
  <si>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</si>
  <si>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</si>
  <si>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</si>
  <si>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</si>
  <si>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</si>
  <si>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</si>
  <si>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</si>
  <si>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</si>
  <si>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</si>
  <si>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</si>
  <si>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</si>
  <si>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</si>
  <si>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</si>
  <si>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</si>
  <si>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</si>
  <si>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</si>
  <si>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</si>
  <si>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</si>
  <si>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</si>
  <si>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</si>
  <si>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</si>
  <si>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</si>
  <si>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</si>
  <si>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</si>
  <si>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</si>
  <si>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</si>
  <si>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</si>
  <si>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</si>
  <si>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</si>
  <si>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</si>
  <si>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</si>
  <si>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</si>
  <si>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</si>
  <si>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</si>
  <si>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</si>
  <si>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</si>
  <si>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</si>
  <si>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</si>
  <si>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</si>
  <si>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</si>
  <si>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</si>
  <si>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</si>
  <si>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</si>
  <si>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</si>
  <si>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</si>
  <si>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</si>
  <si>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</si>
  <si>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</si>
  <si>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</si>
  <si>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</si>
  <si>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</si>
  <si>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</si>
  <si>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</si>
  <si>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</si>
  <si>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</si>
  <si>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</si>
  <si>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</si>
  <si>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</si>
  <si>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</si>
  <si>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</si>
  <si>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</si>
  <si>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</si>
  <si>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</si>
  <si>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</si>
  <si>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</si>
  <si>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</si>
  <si>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</si>
  <si>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</si>
  <si>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</si>
  <si>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</si>
  <si>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</si>
  <si>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</si>
  <si>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</si>
  <si>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</si>
  <si>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</si>
  <si>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</si>
  <si>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</si>
  <si>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</si>
  <si>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</si>
  <si>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</si>
  <si>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</si>
  <si>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</si>
  <si>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</si>
  <si>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</si>
  <si>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</si>
  <si>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</si>
  <si>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</si>
  <si>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</si>
  <si>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</si>
  <si>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</si>
  <si>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</si>
  <si>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</si>
  <si>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</si>
  <si>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</si>
  <si>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</si>
  <si>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</si>
  <si>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</si>
  <si>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</si>
  <si>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</si>
  <si>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</si>
  <si>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</si>
  <si>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</si>
  <si>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</si>
  <si>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</si>
  <si>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</si>
  <si>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</si>
  <si>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</si>
  <si>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</si>
  <si>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</si>
  <si>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</si>
  <si>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</si>
  <si>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</si>
  <si>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</si>
  <si>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</si>
  <si>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</si>
  <si>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</si>
  <si>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</si>
  <si>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</si>
  <si>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</si>
  <si>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</si>
  <si>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</si>
  <si>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</si>
  <si>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</si>
  <si>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</si>
  <si>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</si>
  <si>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</si>
  <si>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</si>
  <si>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</si>
  <si>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</si>
  <si>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</si>
  <si>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</si>
  <si>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</si>
  <si>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</si>
  <si>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</si>
  <si>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</si>
  <si>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</si>
  <si>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</si>
  <si>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</si>
  <si>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</si>
  <si>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</si>
  <si>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</si>
  <si>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</si>
  <si>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</si>
  <si>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</si>
  <si>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</si>
  <si>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</si>
  <si>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</si>
  <si>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</si>
  <si>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</si>
  <si>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</si>
  <si>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</si>
  <si>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</si>
  <si>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</si>
  <si>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</si>
  <si>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</si>
  <si>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</si>
  <si>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</si>
  <si>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</si>
  <si>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</si>
  <si>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</si>
  <si>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</si>
  <si>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</si>
  <si>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</si>
  <si>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</si>
  <si>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</si>
  <si>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</si>
  <si>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</si>
  <si>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</si>
  <si>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</si>
  <si>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</si>
  <si>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</si>
  <si>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</si>
  <si>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</si>
  <si>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</si>
  <si>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</si>
  <si>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</si>
  <si>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</si>
  <si>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</si>
  <si>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</si>
  <si>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</si>
  <si>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</si>
  <si>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</si>
  <si>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</si>
  <si>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</si>
  <si>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</si>
  <si>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</si>
  <si>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</si>
  <si>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</si>
  <si>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</si>
  <si>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</si>
  <si>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</si>
  <si>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</si>
  <si>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</si>
  <si>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</si>
  <si>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</si>
  <si>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</si>
  <si>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</si>
  <si>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</si>
  <si>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</si>
  <si>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</si>
  <si>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</si>
  <si>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</si>
  <si>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</si>
  <si>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</si>
  <si>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</si>
  <si>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</si>
  <si>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</si>
  <si>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</si>
  <si>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</si>
  <si>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</si>
  <si>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</si>
  <si>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</si>
  <si>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</si>
  <si>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</si>
  <si>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</si>
  <si>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</si>
  <si>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</si>
  <si>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</si>
  <si>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</si>
  <si>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</si>
  <si>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</si>
  <si>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</si>
  <si>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</si>
  <si>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</si>
  <si>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</si>
  <si>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</si>
  <si>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</si>
  <si>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</si>
  <si>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</si>
  <si>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</si>
  <si>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</si>
  <si>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</si>
  <si>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</si>
  <si>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</si>
  <si>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</si>
  <si>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</si>
  <si>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</si>
  <si>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</si>
  <si>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</si>
  <si>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</si>
  <si>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</si>
  <si>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</si>
  <si>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</si>
  <si>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</si>
  <si>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</si>
  <si>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</si>
  <si>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</si>
  <si>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</si>
  <si>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</si>
  <si>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</si>
  <si>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</si>
  <si>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</si>
  <si>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</si>
  <si>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</si>
  <si>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</si>
  <si>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</si>
  <si>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</si>
  <si>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</si>
  <si>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</si>
  <si>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</si>
  <si>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</si>
  <si>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</si>
  <si>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</si>
  <si>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</si>
  <si>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</si>
  <si>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</si>
  <si>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</si>
  <si>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</si>
  <si>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</si>
  <si>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</si>
  <si>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</si>
  <si>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</si>
  <si>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</si>
  <si>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</si>
  <si>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</si>
  <si>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</si>
  <si>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</si>
  <si>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</si>
  <si>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</si>
  <si>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</si>
  <si>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</si>
  <si>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</si>
  <si>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</si>
  <si>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</si>
  <si>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</si>
  <si>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</si>
  <si>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</si>
  <si>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</si>
  <si>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</si>
  <si>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</si>
  <si>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</si>
  <si>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</si>
  <si>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</si>
  <si>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</si>
  <si>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</si>
  <si>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</si>
  <si>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</si>
  <si>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</si>
  <si>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</si>
  <si>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</si>
  <si>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</si>
  <si>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</si>
  <si>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</si>
  <si>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</si>
  <si>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</si>
  <si>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</si>
  <si>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</si>
  <si>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</si>
  <si>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</si>
  <si>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</si>
  <si>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</si>
  <si>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</si>
  <si>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</si>
  <si>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</si>
  <si>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</si>
  <si>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</si>
  <si>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</si>
  <si>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</si>
  <si>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</si>
  <si>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</si>
  <si>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</si>
  <si>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</si>
  <si>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</si>
  <si>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</si>
  <si>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</si>
  <si>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</si>
  <si>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</si>
  <si>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</si>
  <si>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</si>
  <si>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</si>
  <si>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</si>
  <si>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</si>
  <si>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</si>
  <si>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</si>
  <si>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</si>
  <si>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</si>
  <si>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</si>
  <si>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</si>
  <si>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</si>
  <si>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</si>
  <si>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</si>
  <si>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</si>
  <si>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</si>
  <si>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</si>
  <si>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</si>
  <si>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</si>
  <si>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</si>
  <si>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</si>
  <si>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</si>
  <si>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</si>
  <si>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</si>
  <si>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</si>
  <si>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</si>
  <si>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</si>
  <si>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</si>
  <si>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</si>
  <si>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</si>
  <si>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</si>
  <si>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</si>
  <si>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</si>
  <si>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</si>
  <si>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</si>
  <si>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</si>
  <si>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</si>
  <si>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</si>
  <si>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</si>
  <si>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</si>
  <si>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</si>
  <si>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</si>
  <si>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</si>
  <si>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</si>
  <si>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</si>
  <si>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</si>
  <si>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</si>
  <si>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</si>
  <si>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</si>
  <si>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</si>
  <si>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</si>
  <si>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</si>
  <si>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</si>
  <si>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</si>
  <si>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</si>
  <si>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</si>
  <si>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</si>
  <si>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</si>
  <si>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</si>
  <si>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</si>
  <si>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</si>
  <si>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</si>
  <si>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</si>
  <si>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</si>
  <si>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</si>
  <si>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</si>
  <si>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</si>
  <si>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</si>
  <si>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</si>
  <si>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</si>
  <si>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</si>
  <si>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</si>
  <si>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</si>
  <si>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</si>
  <si>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</si>
  <si>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</si>
  <si>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</si>
  <si>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</si>
  <si>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</si>
  <si>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</si>
  <si>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</si>
  <si>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</si>
  <si>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</si>
  <si>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</si>
  <si>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</si>
  <si>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</si>
  <si>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</si>
  <si>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</si>
  <si>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</si>
  <si>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</si>
  <si>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</si>
  <si>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</si>
  <si>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</si>
  <si>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</si>
  <si>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</si>
  <si>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</si>
  <si>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</si>
  <si>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</si>
  <si>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</si>
  <si>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</si>
  <si>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</si>
  <si>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</si>
  <si>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</si>
  <si>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</si>
  <si>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</si>
  <si>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</si>
  <si>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</si>
  <si>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</si>
  <si>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</si>
  <si>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</si>
  <si>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</si>
  <si>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</si>
  <si>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</si>
  <si>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</si>
  <si>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</si>
  <si>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</si>
  <si>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</si>
  <si>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</si>
  <si>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</si>
  <si>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</si>
  <si>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</si>
  <si>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</si>
  <si>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</si>
  <si>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</si>
  <si>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</si>
  <si>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</si>
  <si>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</si>
  <si>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</si>
  <si>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</si>
  <si>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</si>
  <si>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</si>
  <si>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</si>
  <si>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</si>
  <si>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</si>
  <si>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</si>
  <si>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</si>
  <si>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</si>
  <si>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</si>
  <si>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</si>
  <si>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</si>
  <si>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</si>
  <si>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</si>
  <si>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</si>
  <si>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</si>
  <si>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</si>
  <si>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</si>
  <si>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</si>
  <si>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</si>
  <si>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</si>
  <si>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</si>
  <si>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</si>
  <si>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</si>
  <si>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</si>
  <si>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</si>
  <si>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</si>
  <si>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</si>
  <si>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</si>
  <si>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</si>
  <si>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</si>
  <si>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</si>
  <si>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</si>
  <si>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</si>
  <si>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</si>
  <si>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</si>
  <si>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</si>
  <si>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</si>
  <si>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</si>
  <si>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</si>
  <si>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</si>
  <si>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</si>
  <si>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</si>
  <si>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</si>
  <si>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</si>
  <si>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</si>
  <si>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</si>
  <si>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</si>
  <si>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</si>
  <si>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</si>
  <si>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</si>
  <si>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</si>
  <si>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</si>
  <si>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</si>
  <si>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</si>
  <si>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</si>
  <si>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</si>
  <si>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</si>
  <si>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</si>
  <si>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</si>
  <si>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</si>
  <si>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</si>
  <si>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</si>
  <si>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</si>
  <si>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</si>
  <si>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</si>
  <si>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</si>
  <si>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</si>
  <si>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</si>
  <si>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</si>
  <si>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</si>
  <si>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</si>
  <si>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</si>
  <si>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</si>
  <si>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</si>
  <si>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</si>
  <si>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</si>
  <si>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</si>
  <si>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</si>
  <si>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</si>
  <si>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</si>
  <si>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</si>
  <si>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</si>
  <si>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</si>
  <si>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</si>
  <si>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</si>
  <si>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</si>
  <si>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</si>
  <si>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</si>
  <si>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</si>
  <si>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</si>
  <si>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</si>
  <si>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</si>
  <si>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</si>
  <si>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</si>
  <si>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</si>
  <si>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</si>
  <si>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</si>
  <si>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</si>
  <si>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</si>
  <si>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</si>
  <si>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</si>
  <si>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</si>
  <si>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</si>
  <si>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</si>
  <si>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</si>
  <si>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</si>
  <si>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</si>
  <si>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</si>
  <si>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</si>
  <si>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</si>
  <si>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</si>
  <si>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</si>
  <si>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</si>
  <si>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</si>
  <si>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</si>
  <si>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</si>
  <si>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</si>
  <si>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</si>
  <si>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</si>
  <si>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</si>
  <si>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</si>
  <si>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</si>
  <si>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</si>
  <si>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</si>
  <si>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</si>
  <si>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</si>
  <si>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</si>
  <si>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</si>
  <si>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</si>
  <si>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</si>
  <si>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</si>
  <si>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</si>
  <si>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</si>
  <si>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</si>
  <si>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</si>
  <si>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</si>
  <si>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</si>
  <si>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</si>
  <si>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</si>
  <si>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</si>
  <si>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</si>
  <si>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</si>
  <si>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</si>
  <si>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</si>
  <si>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</si>
  <si>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</si>
  <si>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</si>
  <si>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</si>
  <si>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</si>
  <si>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</si>
  <si>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</si>
  <si>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</si>
  <si>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</si>
  <si>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</si>
  <si>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</si>
  <si>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</si>
  <si>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</si>
  <si>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</si>
  <si>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</si>
  <si>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</si>
  <si>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</si>
  <si>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</si>
  <si>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</si>
  <si>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</si>
  <si>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</si>
  <si>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</si>
  <si>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</si>
  <si>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</si>
  <si>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</si>
  <si>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</si>
  <si>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</si>
  <si>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</si>
  <si>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</si>
  <si>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</si>
  <si>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</si>
  <si>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</si>
  <si>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</si>
  <si>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</si>
  <si>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</si>
  <si>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</si>
  <si>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</si>
  <si>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</si>
  <si>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</si>
  <si>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</si>
  <si>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</si>
  <si>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</si>
  <si>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</si>
  <si>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</si>
  <si>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</si>
  <si>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</si>
  <si>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</si>
  <si>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</si>
  <si>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</si>
  <si>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</si>
  <si>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</si>
  <si>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</si>
  <si>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</si>
  <si>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</si>
  <si>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</si>
  <si>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</si>
  <si>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</si>
  <si>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</si>
  <si>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</si>
  <si>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</si>
  <si>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</si>
  <si>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</si>
  <si>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</si>
  <si>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</si>
  <si>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</si>
  <si>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</si>
  <si>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</si>
  <si>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</si>
  <si>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</si>
  <si>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</si>
  <si>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</si>
  <si>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</si>
  <si>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</si>
  <si>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</si>
  <si>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</si>
  <si>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</si>
  <si>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</si>
  <si>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</si>
  <si>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</si>
  <si>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</si>
  <si>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</si>
  <si>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</si>
  <si>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</si>
  <si>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</si>
  <si>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</si>
  <si>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</si>
  <si>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</si>
  <si>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</si>
  <si>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</si>
  <si>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</si>
  <si>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</si>
  <si>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</si>
  <si>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</si>
  <si>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</si>
  <si>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</si>
  <si>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</si>
  <si>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</si>
  <si>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</si>
  <si>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</si>
  <si>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</si>
  <si>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</si>
  <si>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</si>
  <si>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</si>
  <si>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</si>
  <si>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</si>
  <si>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</si>
  <si>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</si>
  <si>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</si>
  <si>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</si>
  <si>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</si>
  <si>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</si>
  <si>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</si>
  <si>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</si>
  <si>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</si>
  <si>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</si>
  <si>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</si>
  <si>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</si>
  <si>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</si>
  <si>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</si>
  <si>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</si>
  <si>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</si>
  <si>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</si>
  <si>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</si>
  <si>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</si>
  <si>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</si>
  <si>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</si>
  <si>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</si>
  <si>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</si>
  <si>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</si>
  <si>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</si>
  <si>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</si>
  <si>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</si>
  <si>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</si>
  <si>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</si>
  <si>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</si>
  <si>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</si>
  <si>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</si>
  <si>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</si>
  <si>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</si>
  <si>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</si>
  <si>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</si>
  <si>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</si>
  <si>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</si>
  <si>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</si>
  <si>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</si>
  <si>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</si>
  <si>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</si>
  <si>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</si>
  <si>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</si>
  <si>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</si>
  <si>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</si>
  <si>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</si>
  <si>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</si>
  <si>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</si>
  <si>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</si>
  <si>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</si>
  <si>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</si>
  <si>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</si>
  <si>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</si>
  <si>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</si>
  <si>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</si>
  <si>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</si>
  <si>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</si>
  <si>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</si>
  <si>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</si>
  <si>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</si>
  <si>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</si>
  <si>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</si>
  <si>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</si>
  <si>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</si>
  <si>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</si>
  <si>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</si>
  <si>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</si>
  <si>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</si>
  <si>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</si>
  <si>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</si>
  <si>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</si>
  <si>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</si>
  <si>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</si>
  <si>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</si>
  <si>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</si>
  <si>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</si>
  <si>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</si>
  <si>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</si>
  <si>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</si>
  <si>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</si>
  <si>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</si>
  <si>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</si>
  <si>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</si>
  <si>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</si>
  <si>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</si>
  <si>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</si>
  <si>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</si>
  <si>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</si>
  <si>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</si>
  <si>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</si>
  <si>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</si>
  <si>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</si>
  <si>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</si>
  <si>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</si>
  <si>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</si>
  <si>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</si>
  <si>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</si>
  <si>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</si>
  <si>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</si>
  <si>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</si>
  <si>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</si>
  <si>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</si>
  <si>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</si>
  <si>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</si>
  <si>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</si>
  <si>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</si>
  <si>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</si>
  <si>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</si>
  <si>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</si>
  <si>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</si>
  <si>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</si>
  <si>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</si>
  <si>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</si>
  <si>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</si>
  <si>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</si>
  <si>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</si>
  <si>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</si>
  <si>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</si>
  <si>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</si>
  <si>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</si>
  <si>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</si>
  <si>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</si>
  <si>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</si>
  <si>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</si>
  <si>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</si>
  <si>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</si>
  <si>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</si>
  <si>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</si>
  <si>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</si>
  <si>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</si>
  <si>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</si>
  <si>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</si>
  <si>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</si>
  <si>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</si>
  <si>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</si>
  <si>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</si>
  <si>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</si>
  <si>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</si>
  <si>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</si>
  <si>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</si>
  <si>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</si>
  <si>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</si>
  <si>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</si>
  <si>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</si>
  <si>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</si>
  <si>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</si>
  <si>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</si>
  <si>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</si>
  <si>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</si>
  <si>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</si>
  <si>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</si>
  <si>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</si>
  <si>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</si>
  <si>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</si>
  <si>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</si>
  <si>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</si>
  <si>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</si>
  <si>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</si>
  <si>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</si>
  <si>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</si>
  <si>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</si>
  <si>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</si>
  <si>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</si>
  <si>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</si>
  <si>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</si>
  <si>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</si>
  <si>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</si>
  <si>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</si>
  <si>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</si>
  <si>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</si>
  <si>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</si>
  <si>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</si>
  <si>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</si>
  <si>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</si>
  <si>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</si>
  <si>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</si>
  <si>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</si>
  <si>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</si>
  <si>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</si>
  <si>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</si>
  <si>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</si>
  <si>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</si>
  <si>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</si>
  <si>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</si>
  <si>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</si>
  <si>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</si>
  <si>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</si>
  <si>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</si>
  <si>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</si>
  <si>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</si>
  <si>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</si>
  <si>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</si>
  <si>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</si>
  <si>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</si>
  <si>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</si>
  <si>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</si>
  <si>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</si>
  <si>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</si>
  <si>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</si>
  <si>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</si>
  <si>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</si>
  <si>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</si>
  <si>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</si>
  <si>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</si>
  <si>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</si>
  <si>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</si>
  <si>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</si>
  <si>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</si>
  <si>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</si>
  <si>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</si>
  <si>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</si>
  <si>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</si>
  <si>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</si>
  <si>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</si>
  <si>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</si>
  <si>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</si>
  <si>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</si>
  <si>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</si>
  <si>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</si>
  <si>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</si>
  <si>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</si>
  <si>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</si>
  <si>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</si>
  <si>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</si>
  <si>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</si>
  <si>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</si>
  <si>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</si>
  <si>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</si>
  <si>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</si>
  <si>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</si>
  <si>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</si>
  <si>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</si>
  <si>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</si>
  <si>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</si>
  <si>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</si>
  <si>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</si>
  <si>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</si>
  <si>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</si>
  <si>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</si>
  <si>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</si>
  <si>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</si>
  <si>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</si>
  <si>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</si>
  <si>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</si>
  <si>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</si>
  <si>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</si>
  <si>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</si>
  <si>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</si>
  <si>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</si>
  <si>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</si>
  <si>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</si>
  <si>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</si>
  <si>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</si>
  <si>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</si>
  <si>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</si>
  <si>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</si>
  <si>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</si>
  <si>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</si>
  <si>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</si>
  <si>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</si>
  <si>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</si>
  <si>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</si>
  <si>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</si>
  <si>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</si>
  <si>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</si>
  <si>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</si>
  <si>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</si>
  <si>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</si>
  <si>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</si>
  <si>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</si>
  <si>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</si>
  <si>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</si>
  <si>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</si>
  <si>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</si>
  <si>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</si>
  <si>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</si>
  <si>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</si>
  <si>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</si>
  <si>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</si>
  <si>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</si>
  <si>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</si>
  <si>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</si>
  <si>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</si>
  <si>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</si>
  <si>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</si>
  <si>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</si>
  <si>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</si>
  <si>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</si>
  <si>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</si>
  <si>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</si>
  <si>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</si>
  <si>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</si>
  <si>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</si>
  <si>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</si>
  <si>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</si>
  <si>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</si>
  <si>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</si>
  <si>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</si>
  <si>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</si>
  <si>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</si>
  <si>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</si>
  <si>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</si>
  <si>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</si>
  <si>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</si>
  <si>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</si>
  <si>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</si>
  <si>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</si>
  <si>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</si>
  <si>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</si>
  <si>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</si>
  <si>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</si>
  <si>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</si>
  <si>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</si>
  <si>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</si>
  <si>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</si>
  <si>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</si>
  <si>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</si>
  <si>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</si>
  <si>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</si>
  <si>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</si>
  <si>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</si>
  <si>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</si>
  <si>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</si>
  <si>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</si>
  <si>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</si>
  <si>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</si>
  <si>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</si>
  <si>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</si>
  <si>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</si>
  <si>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</si>
  <si>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</si>
  <si>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</si>
  <si>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</si>
  <si>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</si>
  <si>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</si>
  <si>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</si>
  <si>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</si>
  <si>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</si>
  <si>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</si>
  <si>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</si>
  <si>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</si>
  <si>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</si>
  <si>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</si>
  <si>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</si>
  <si>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</si>
  <si>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</si>
  <si>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</si>
  <si>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</si>
  <si>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</si>
  <si>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</si>
  <si>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</si>
  <si>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</si>
  <si>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</si>
  <si>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</si>
  <si>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</si>
  <si>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</si>
  <si>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</si>
  <si>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</si>
  <si>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</si>
  <si>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</si>
  <si>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</si>
  <si>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</si>
  <si>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</si>
  <si>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</si>
  <si>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</si>
  <si>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</si>
  <si>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</si>
  <si>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</si>
  <si>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</si>
  <si>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</si>
  <si>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</si>
  <si>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</si>
  <si>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</si>
  <si>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</si>
  <si>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</si>
  <si>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</si>
  <si>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</si>
  <si>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</si>
  <si>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</si>
  <si>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</si>
  <si>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</si>
  <si>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</si>
  <si>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</si>
  <si>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</si>
  <si>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</si>
  <si>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</si>
  <si>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</si>
  <si>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</si>
  <si>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</si>
  <si>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</si>
  <si>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</si>
  <si>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</si>
  <si>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</si>
  <si>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</si>
  <si>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</si>
  <si>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</si>
  <si>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</si>
  <si>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</si>
  <si>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</si>
  <si>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</si>
  <si>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</si>
  <si>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</si>
  <si>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</si>
  <si>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</si>
  <si>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</si>
  <si>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</si>
  <si>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</si>
  <si>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</si>
  <si>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</si>
  <si>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</si>
  <si>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</si>
  <si>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</si>
  <si>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</si>
  <si>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</si>
  <si>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</si>
  <si>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</si>
  <si>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</si>
  <si>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</si>
  <si>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</si>
  <si>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</si>
  <si>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</si>
  <si>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</si>
  <si>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</si>
  <si>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</si>
  <si>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</si>
  <si>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</si>
  <si>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</si>
  <si>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</si>
  <si>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</si>
  <si>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</si>
  <si>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</si>
  <si>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</si>
  <si>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</si>
  <si>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</si>
  <si>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</si>
  <si>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</si>
  <si>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</si>
  <si>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</si>
  <si>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</si>
  <si>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</si>
  <si>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</si>
  <si>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</si>
  <si>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</si>
  <si>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</si>
  <si>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</si>
  <si>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</si>
  <si>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</si>
  <si>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</si>
  <si>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</si>
  <si>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</si>
  <si>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</si>
  <si>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</si>
  <si>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</si>
  <si>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</si>
  <si>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</si>
  <si>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</si>
  <si>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</si>
  <si>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</si>
  <si>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</si>
  <si>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</si>
  <si>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</si>
  <si>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</si>
  <si>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</si>
  <si>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</si>
  <si>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</si>
  <si>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</si>
  <si>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</si>
  <si>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</si>
  <si>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</si>
  <si>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</si>
  <si>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</si>
  <si>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</si>
  <si>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</si>
  <si>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</si>
  <si>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</si>
  <si>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</si>
  <si>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</si>
  <si>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</si>
  <si>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</si>
  <si>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</si>
  <si>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</si>
  <si>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</si>
  <si>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</si>
  <si>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</si>
  <si>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</si>
  <si>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</si>
  <si>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</si>
  <si>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</si>
  <si>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</si>
  <si>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</si>
  <si>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</si>
  <si>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</si>
  <si>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</si>
  <si>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</si>
  <si>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</si>
  <si>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</si>
  <si>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</si>
  <si>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</si>
  <si>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</si>
  <si>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</si>
  <si>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</si>
  <si>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</si>
  <si>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</si>
  <si>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</si>
  <si>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</si>
  <si>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</si>
  <si>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</si>
  <si>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</si>
  <si>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</si>
  <si>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</si>
  <si>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</si>
  <si>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</si>
  <si>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</si>
  <si>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</si>
  <si>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</si>
  <si>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</si>
  <si>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</si>
  <si>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</si>
  <si>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</si>
  <si>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</si>
  <si>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</si>
  <si>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</si>
  <si>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</si>
  <si>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</si>
  <si>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</si>
  <si>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</si>
  <si>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</si>
  <si>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</si>
  <si>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</si>
  <si>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</si>
  <si>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</si>
  <si>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</si>
  <si>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</si>
  <si>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</si>
  <si>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</si>
  <si>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</si>
  <si>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</si>
  <si>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</si>
  <si>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</si>
  <si>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</si>
  <si>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</si>
  <si>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</si>
  <si>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</si>
  <si>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</si>
  <si>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</si>
  <si>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</si>
  <si>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</si>
  <si>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</si>
  <si>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</si>
  <si>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</si>
  <si>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</si>
  <si>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</si>
  <si>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</si>
  <si>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</si>
  <si>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</si>
  <si>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</si>
  <si>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</si>
  <si>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</si>
  <si>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</si>
  <si>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</si>
  <si>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</si>
  <si>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</si>
  <si>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</si>
  <si>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</si>
  <si>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</si>
  <si>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</si>
  <si>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</si>
  <si>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</si>
  <si>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</si>
  <si>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</si>
  <si>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</si>
  <si>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</si>
  <si>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</si>
  <si>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</si>
  <si>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</si>
  <si>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</si>
  <si>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</si>
  <si>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</si>
  <si>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</si>
  <si>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</si>
  <si>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</si>
  <si>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</si>
  <si>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</si>
  <si>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</si>
  <si>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</si>
  <si>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</si>
  <si>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</si>
  <si>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</si>
  <si>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</si>
  <si>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</si>
  <si>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</si>
  <si>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</si>
  <si>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</si>
  <si>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</si>
  <si>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</si>
  <si>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</si>
  <si>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</si>
  <si>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</si>
  <si>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</si>
  <si>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</si>
  <si>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</si>
  <si>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</si>
  <si>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</si>
  <si>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</si>
  <si>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</si>
  <si>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</si>
  <si>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</si>
  <si>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</si>
  <si>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</si>
  <si>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</si>
  <si>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</si>
  <si>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</si>
  <si>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</si>
  <si>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</si>
  <si>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</si>
  <si>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</si>
  <si>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</si>
  <si>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</si>
  <si>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</si>
  <si>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</si>
  <si>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</si>
  <si>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</si>
  <si>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</si>
  <si>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</si>
  <si>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</si>
  <si>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</si>
  <si>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</si>
  <si>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</si>
  <si>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</si>
  <si>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</si>
  <si>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</si>
  <si>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</si>
  <si>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</si>
  <si>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</si>
  <si>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</si>
  <si>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</si>
  <si>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</si>
  <si>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</si>
  <si>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</si>
  <si>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</si>
  <si>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</si>
  <si>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</si>
  <si>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</si>
  <si>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</si>
  <si>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</si>
  <si>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</si>
  <si>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</si>
  <si>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</si>
  <si>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</si>
  <si>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</si>
  <si>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</si>
  <si>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</si>
  <si>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</si>
  <si>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</si>
  <si>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</si>
  <si>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</si>
  <si>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</si>
  <si>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</si>
  <si>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</si>
  <si>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</si>
  <si>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</si>
  <si>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</si>
  <si>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</si>
  <si>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</si>
  <si>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</si>
  <si>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</si>
  <si>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</si>
  <si>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</si>
  <si>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</si>
  <si>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</si>
  <si>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</si>
  <si>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</si>
  <si>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</si>
  <si>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</si>
  <si>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</si>
  <si>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</si>
  <si>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</si>
  <si>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</si>
  <si>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</si>
  <si>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</si>
  <si>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</si>
  <si>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</si>
  <si>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</si>
  <si>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</si>
  <si>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</si>
  <si>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</si>
  <si>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</si>
  <si>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</si>
  <si>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</si>
  <si>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</si>
  <si>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</si>
  <si>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</si>
  <si>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</si>
  <si>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</si>
  <si>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</si>
  <si>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</si>
  <si>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</si>
  <si>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</si>
  <si>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</si>
  <si>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</si>
  <si>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</si>
  <si>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</si>
  <si>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</si>
  <si>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</si>
  <si>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</si>
  <si>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</si>
  <si>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</si>
  <si>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</si>
  <si>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</si>
  <si>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</si>
  <si>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</si>
  <si>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</si>
  <si>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</si>
  <si>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</si>
  <si>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</si>
  <si>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</si>
  <si>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</si>
  <si>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</si>
  <si>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</si>
  <si>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</si>
  <si>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</si>
  <si>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</si>
  <si>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</si>
  <si>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</si>
  <si>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</si>
  <si>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</si>
  <si>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</si>
  <si>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</si>
  <si>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</si>
  <si>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</si>
  <si>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</si>
  <si>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</si>
  <si>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</si>
  <si>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</si>
  <si>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</si>
  <si>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</si>
  <si>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</si>
  <si>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</si>
  <si>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</si>
  <si>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</si>
  <si>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</si>
  <si>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</si>
  <si>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</si>
  <si>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</si>
  <si>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</si>
  <si>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</si>
  <si>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</si>
  <si>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</si>
  <si>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</si>
  <si>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</si>
  <si>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</si>
  <si>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</si>
  <si>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</si>
  <si>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</si>
  <si>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</si>
  <si>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</si>
  <si>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</si>
  <si>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</si>
  <si>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</si>
  <si>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</si>
  <si>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</si>
  <si>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</si>
  <si>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</si>
  <si>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</si>
  <si>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</si>
  <si>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</si>
  <si>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</si>
  <si>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</si>
  <si>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</si>
  <si>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</si>
  <si>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</si>
  <si>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</si>
  <si>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</si>
  <si>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</si>
  <si>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</si>
  <si>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</si>
  <si>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</si>
  <si>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</si>
  <si>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</si>
  <si>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</si>
  <si>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</si>
  <si>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</si>
  <si>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</si>
  <si>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</si>
  <si>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</si>
  <si>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</si>
  <si>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</si>
  <si>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</si>
  <si>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</si>
  <si>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</si>
  <si>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</si>
  <si>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</si>
  <si>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</si>
  <si>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</si>
  <si>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</si>
  <si>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</si>
  <si>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</si>
  <si>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</si>
  <si>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</si>
  <si>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</si>
  <si>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</si>
  <si>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</si>
  <si>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</si>
  <si>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</si>
  <si>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</si>
  <si>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</si>
  <si>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</si>
  <si>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</si>
  <si>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</si>
  <si>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</si>
  <si>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</si>
  <si>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</si>
  <si>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</si>
  <si>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</si>
  <si>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</si>
  <si>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</si>
  <si>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</si>
  <si>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</si>
  <si>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</si>
  <si>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</si>
  <si>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</si>
  <si>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</si>
  <si>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</si>
  <si>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</si>
  <si>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</si>
  <si>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</si>
  <si>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</si>
  <si>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</si>
  <si>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</si>
  <si>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</si>
  <si>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</si>
  <si>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</si>
  <si>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</si>
  <si>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</si>
  <si>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</si>
  <si>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</si>
  <si>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</si>
  <si>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</si>
  <si>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</si>
  <si>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</si>
  <si>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</si>
  <si>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</si>
  <si>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</si>
  <si>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</si>
  <si>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</si>
  <si>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</si>
  <si>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</si>
  <si>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</si>
  <si>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</si>
  <si>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</si>
  <si>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</si>
  <si>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</si>
  <si>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</si>
  <si>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</si>
  <si>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</si>
  <si>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</si>
  <si>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</si>
  <si>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</si>
  <si>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</si>
  <si>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</si>
  <si>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</si>
  <si>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</si>
  <si>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</si>
  <si>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</si>
  <si>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</si>
  <si>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</si>
  <si>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</si>
  <si>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</si>
  <si>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</si>
  <si>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</si>
  <si>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</si>
  <si>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</si>
  <si>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</si>
  <si>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</si>
  <si>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</si>
  <si>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</si>
  <si>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</si>
  <si>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</si>
  <si>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</si>
  <si>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</si>
  <si>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</si>
  <si>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</si>
  <si>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</si>
  <si>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</si>
  <si>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</si>
  <si>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</si>
  <si>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</si>
  <si>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</si>
  <si>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</si>
  <si>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</si>
  <si>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</si>
  <si>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</si>
  <si>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</si>
  <si>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</si>
  <si>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</si>
  <si>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</si>
  <si>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</si>
  <si>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</si>
  <si>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</si>
  <si>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</si>
  <si>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</si>
  <si>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</si>
  <si>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</si>
  <si>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</si>
  <si>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</si>
  <si>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</si>
  <si>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</si>
  <si>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</si>
  <si>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</si>
  <si>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</si>
  <si>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</si>
  <si>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</si>
  <si>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</si>
  <si>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</si>
  <si>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</si>
  <si>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</si>
  <si>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</si>
  <si>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</si>
  <si>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</si>
  <si>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</si>
  <si>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</si>
  <si>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</si>
  <si>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</si>
  <si>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</si>
  <si>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</si>
  <si>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</si>
  <si>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</si>
  <si>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</si>
  <si>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</si>
  <si>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</si>
  <si>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</si>
  <si>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</si>
  <si>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</si>
  <si>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</si>
  <si>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</si>
  <si>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</si>
  <si>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</si>
  <si>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</si>
  <si>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</si>
  <si>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</si>
  <si>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</si>
  <si>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</si>
  <si>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</si>
  <si>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</si>
  <si>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</si>
  <si>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</si>
  <si>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</si>
  <si>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</si>
  <si>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</si>
  <si>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</si>
  <si>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</si>
  <si>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</si>
  <si>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</si>
  <si>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</si>
  <si>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</si>
  <si>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</si>
  <si>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</si>
  <si>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</si>
  <si>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</si>
  <si>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</si>
  <si>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</si>
  <si>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</si>
  <si>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</si>
  <si>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</si>
  <si>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</si>
  <si>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</si>
  <si>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</si>
  <si>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</si>
  <si>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</si>
  <si>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</si>
  <si>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</si>
  <si>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</si>
  <si>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</si>
  <si>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</si>
  <si>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</si>
  <si>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</si>
  <si>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</si>
  <si>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</si>
  <si>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</si>
  <si>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</si>
  <si>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</si>
  <si>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</si>
  <si>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</si>
  <si>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</si>
  <si>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</si>
  <si>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</si>
  <si>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</si>
  <si>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</si>
  <si>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</si>
  <si>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</si>
  <si>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</si>
  <si>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</si>
  <si>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</si>
  <si>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</si>
  <si>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</si>
  <si>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</si>
  <si>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</si>
  <si>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</si>
  <si>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</si>
  <si>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</si>
  <si>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</si>
  <si>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</si>
  <si>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</si>
  <si>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</si>
  <si>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</si>
  <si>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</si>
  <si>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</si>
  <si>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</si>
  <si>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</si>
  <si>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</si>
  <si>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</si>
  <si>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</si>
  <si>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</si>
  <si>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</si>
  <si>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</si>
  <si>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</si>
  <si>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</si>
  <si>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</si>
  <si>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</si>
  <si>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</si>
  <si>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</si>
  <si>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</si>
  <si>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</si>
  <si>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</si>
  <si>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</si>
  <si>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</si>
  <si>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</si>
  <si>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</si>
  <si>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</si>
  <si>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</si>
  <si>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</si>
  <si>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</si>
  <si>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</si>
  <si>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</si>
  <si>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</si>
  <si>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</si>
  <si>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</si>
  <si>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</si>
  <si>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</si>
  <si>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</si>
  <si>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</si>
  <si>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</si>
  <si>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</si>
  <si>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</si>
  <si>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</si>
  <si>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</si>
  <si>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</si>
  <si>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</si>
  <si>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</si>
  <si>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</si>
  <si>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</si>
  <si>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</si>
  <si>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</si>
  <si>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</si>
  <si>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</si>
  <si>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</si>
  <si>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</si>
  <si>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</si>
  <si>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</si>
  <si>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</si>
  <si>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</si>
  <si>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</si>
  <si>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</si>
  <si>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</si>
  <si>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</si>
  <si>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</si>
  <si>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</si>
  <si>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</si>
  <si>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</si>
  <si>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</si>
  <si>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</si>
  <si>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</si>
  <si>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</si>
  <si>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</si>
  <si>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</si>
  <si>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</si>
  <si>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</si>
  <si>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</si>
  <si>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</si>
  <si>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</si>
  <si>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</si>
  <si>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</si>
  <si>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</si>
  <si>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</si>
  <si>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</si>
  <si>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</si>
  <si>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</si>
  <si>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</si>
  <si>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</si>
  <si>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</si>
  <si>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</si>
  <si>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</si>
  <si>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</si>
  <si>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</si>
  <si>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</si>
  <si>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</si>
  <si>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</si>
  <si>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</si>
  <si>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</si>
  <si>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</si>
  <si>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</si>
  <si>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</si>
  <si>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</si>
  <si>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</si>
  <si>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</si>
  <si>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</si>
  <si>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</si>
  <si>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</si>
  <si>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</si>
  <si>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</si>
  <si>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</si>
  <si>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</si>
  <si>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</si>
  <si>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</si>
  <si>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</si>
  <si>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</si>
  <si>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</si>
  <si>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</si>
  <si>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</si>
  <si>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</si>
  <si>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</si>
  <si>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</si>
  <si>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</si>
  <si>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</si>
  <si>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</si>
  <si>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</si>
  <si>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</si>
  <si>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</si>
  <si>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</si>
  <si>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</si>
  <si>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</si>
  <si>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</si>
  <si>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</si>
  <si>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</si>
  <si>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</si>
  <si>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</si>
  <si>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</si>
  <si>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</si>
  <si>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</si>
  <si>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</si>
  <si>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</si>
  <si>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</si>
  <si>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</si>
  <si>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</si>
  <si>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</si>
  <si>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</si>
  <si>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</si>
  <si>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</si>
  <si>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</si>
  <si>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</si>
  <si>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</si>
  <si>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</si>
  <si>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</si>
  <si>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</si>
  <si>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</si>
  <si>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</si>
  <si>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</si>
  <si>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</si>
  <si>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</si>
  <si>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</si>
  <si>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</si>
  <si>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</si>
  <si>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</si>
  <si>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</si>
  <si>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</si>
  <si>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</si>
  <si>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</si>
  <si>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</si>
  <si>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</si>
  <si>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</si>
  <si>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</si>
  <si>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</si>
  <si>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</si>
  <si>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</si>
  <si>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</si>
  <si>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</si>
  <si>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</si>
  <si>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</si>
  <si>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</si>
  <si>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</si>
  <si>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</si>
  <si>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</si>
  <si>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</si>
  <si>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</si>
  <si>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</si>
  <si>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</si>
  <si>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</si>
  <si>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</si>
  <si>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</si>
  <si>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</si>
  <si>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</si>
  <si>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</si>
  <si>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</si>
  <si>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</si>
  <si>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</si>
  <si>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</si>
  <si>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</si>
  <si>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</si>
  <si>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</si>
  <si>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</si>
  <si>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</si>
  <si>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</si>
  <si>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</si>
  <si>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</si>
  <si>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</si>
  <si>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</si>
  <si>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</si>
  <si>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</si>
  <si>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</si>
  <si>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</si>
  <si>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</si>
  <si>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</si>
  <si>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</si>
  <si>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</si>
  <si>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</si>
  <si>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</si>
  <si>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</si>
  <si>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</si>
  <si>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</si>
  <si>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</si>
  <si>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</si>
  <si>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</si>
  <si>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</si>
  <si>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</si>
  <si>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</si>
  <si>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</si>
  <si>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</si>
  <si>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</si>
  <si>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</si>
  <si>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</si>
  <si>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</si>
  <si>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</si>
  <si>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</si>
  <si>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</si>
  <si>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</si>
  <si>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</si>
  <si>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</si>
  <si>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</si>
  <si>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</si>
  <si>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</si>
  <si>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</si>
  <si>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</si>
  <si>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</si>
  <si>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</si>
  <si>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</si>
  <si>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</si>
  <si>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</si>
  <si>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</si>
  <si>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</si>
  <si>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</si>
  <si>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</si>
  <si>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</si>
  <si>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</si>
  <si>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</si>
  <si>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</si>
  <si>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</si>
  <si>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</si>
  <si>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</si>
  <si>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</si>
  <si>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</si>
  <si>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</si>
  <si>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</si>
  <si>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</si>
  <si>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</si>
  <si>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</si>
  <si>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</si>
  <si>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</si>
  <si>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</si>
  <si>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</si>
  <si>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</si>
  <si>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</si>
  <si>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</si>
  <si>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</si>
  <si>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</si>
  <si>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</si>
  <si>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</si>
  <si>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</si>
  <si>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</si>
  <si>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</si>
  <si>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</si>
  <si>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</si>
  <si>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</si>
  <si>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</si>
  <si>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</si>
  <si>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</si>
  <si>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</si>
  <si>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</si>
  <si>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</si>
  <si>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</si>
  <si>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</si>
  <si>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</si>
  <si>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</si>
  <si>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</si>
  <si>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</si>
  <si>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</si>
  <si>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</si>
  <si>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</si>
  <si>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</si>
  <si>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</si>
  <si>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</si>
  <si>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</si>
  <si>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</si>
  <si>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</si>
  <si>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</si>
  <si>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</si>
  <si>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</si>
  <si>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</si>
  <si>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</si>
  <si>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</si>
  <si>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</si>
  <si>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</si>
  <si>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</si>
  <si>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</si>
  <si>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</si>
  <si>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</si>
  <si>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</si>
  <si>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</si>
  <si>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</si>
  <si>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</si>
  <si>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</si>
  <si>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</si>
  <si>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</si>
  <si>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</si>
  <si>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</si>
  <si>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</si>
  <si>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</si>
  <si>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</si>
  <si>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</si>
  <si>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</si>
  <si>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</si>
  <si>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</si>
  <si>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</si>
  <si>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</si>
  <si>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</si>
  <si>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</si>
  <si>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</si>
  <si>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</si>
  <si>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</si>
  <si>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</si>
  <si>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</si>
  <si>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</si>
  <si>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</si>
  <si>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</si>
  <si>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</si>
  <si>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</si>
  <si>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</si>
  <si>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</si>
  <si>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</si>
  <si>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</si>
  <si>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</si>
  <si>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</si>
  <si>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</si>
  <si>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</si>
  <si>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</si>
  <si>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</si>
  <si>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</si>
  <si>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</si>
  <si>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</si>
  <si>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</si>
  <si>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</si>
  <si>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</si>
  <si>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</si>
  <si>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</si>
  <si>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</si>
  <si>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</si>
  <si>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</si>
  <si>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</si>
  <si>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</si>
  <si>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</si>
  <si>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</si>
  <si>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</si>
  <si>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</si>
  <si>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</si>
  <si>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</si>
  <si>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</si>
  <si>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</si>
  <si>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</si>
  <si>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</si>
  <si>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</si>
  <si>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</si>
  <si>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</si>
  <si>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</si>
  <si>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</si>
  <si>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</si>
  <si>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</si>
  <si>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</si>
  <si>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</si>
  <si>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</si>
  <si>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</si>
  <si>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</si>
  <si>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</si>
  <si>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</si>
  <si>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</si>
  <si>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</si>
  <si>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</si>
  <si>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</si>
  <si>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</si>
  <si>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</si>
  <si>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</si>
  <si>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</si>
  <si>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</si>
  <si>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</si>
  <si>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</si>
  <si>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</si>
  <si>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</si>
  <si>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</si>
  <si>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</si>
  <si>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</si>
  <si>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</si>
  <si>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</si>
  <si>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</si>
  <si>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</si>
  <si>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</si>
  <si>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</si>
  <si>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</si>
  <si>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</si>
  <si>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</si>
  <si>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</si>
  <si>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</si>
  <si>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</si>
  <si>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</si>
  <si>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</si>
  <si>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</si>
  <si>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</si>
  <si>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</si>
  <si>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</si>
  <si>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</si>
  <si>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</si>
  <si>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</si>
  <si>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</si>
  <si>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</si>
  <si>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</si>
  <si>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</si>
  <si>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</si>
  <si>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</si>
  <si>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</si>
  <si>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</si>
  <si>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</si>
  <si>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</si>
  <si>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</si>
  <si>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</si>
  <si>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</si>
  <si>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</si>
  <si>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</si>
  <si>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</si>
  <si>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</si>
  <si>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</si>
  <si>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</si>
  <si>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</si>
  <si>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</si>
  <si>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</si>
  <si>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</si>
  <si>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</si>
  <si>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</si>
  <si>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</si>
  <si>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</si>
  <si>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</si>
  <si>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</si>
  <si>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</si>
  <si>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</si>
  <si>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</si>
  <si>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</si>
  <si>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</si>
  <si>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</si>
  <si>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</si>
  <si>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</si>
  <si>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</si>
  <si>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</si>
  <si>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</si>
  <si>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</si>
  <si>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</si>
  <si>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</si>
  <si>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</si>
  <si>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</si>
  <si>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</si>
  <si>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</si>
  <si>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</si>
  <si>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</si>
  <si>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</si>
  <si>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</si>
  <si>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</si>
  <si>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</si>
  <si>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</si>
  <si>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</si>
  <si>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</si>
  <si>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</si>
  <si>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</si>
  <si>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</si>
  <si>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</si>
  <si>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</si>
  <si>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</si>
  <si>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</si>
  <si>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</si>
  <si>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</si>
  <si>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</si>
  <si>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</si>
  <si>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</si>
  <si>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</si>
  <si>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</si>
  <si>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</si>
  <si>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</si>
  <si>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</si>
  <si>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</si>
  <si>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</si>
  <si>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</si>
  <si>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</si>
  <si>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</si>
  <si>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</si>
  <si>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</si>
  <si>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</si>
  <si>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</si>
  <si>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</si>
  <si>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</si>
  <si>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</si>
  <si>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</si>
  <si>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</si>
  <si>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</si>
  <si>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</si>
  <si>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</si>
  <si>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</si>
  <si>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</si>
  <si>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</si>
  <si>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</si>
  <si>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</si>
  <si>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</si>
  <si>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</si>
  <si>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</si>
  <si>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</si>
  <si>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</si>
  <si>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</si>
  <si>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</si>
  <si>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</si>
  <si>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</si>
  <si>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</si>
  <si>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</si>
  <si>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</si>
  <si>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</si>
  <si>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</si>
  <si>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</si>
  <si>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</si>
  <si>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</si>
  <si>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</si>
  <si>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</si>
  <si>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</si>
  <si>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</si>
  <si>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</si>
  <si>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</si>
  <si>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</si>
  <si>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</si>
  <si>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</si>
  <si>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</si>
  <si>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</si>
  <si>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</si>
  <si>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</si>
  <si>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</si>
  <si>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</si>
  <si>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</si>
  <si>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</si>
  <si>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</si>
  <si>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</si>
  <si>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</si>
  <si>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</si>
  <si>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</si>
  <si>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</si>
  <si>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</si>
  <si>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</si>
  <si>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</si>
  <si>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</si>
  <si>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</si>
  <si>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</si>
  <si>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</si>
  <si>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</si>
  <si>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</si>
  <si>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</si>
  <si>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</si>
  <si>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</si>
  <si>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</si>
  <si>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</si>
  <si>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</si>
  <si>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</si>
  <si>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</si>
  <si>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</si>
  <si>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</si>
  <si>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</si>
  <si>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</si>
  <si>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</si>
  <si>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</si>
  <si>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</si>
  <si>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</si>
  <si>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</si>
  <si>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</si>
  <si>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</si>
  <si>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</si>
  <si>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</si>
  <si>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</si>
  <si>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</si>
  <si>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</si>
  <si>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</si>
  <si>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</si>
  <si>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</si>
  <si>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</si>
  <si>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</si>
  <si>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</si>
  <si>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</si>
  <si>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</si>
  <si>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</si>
  <si>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</si>
  <si>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</si>
  <si>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</si>
  <si>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</si>
  <si>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</si>
  <si>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</si>
  <si>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</si>
  <si>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</si>
  <si>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</si>
  <si>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</si>
  <si>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</si>
  <si>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</si>
  <si>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</si>
  <si>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</si>
  <si>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</si>
  <si>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</si>
  <si>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</si>
  <si>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</si>
  <si>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</si>
  <si>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</si>
  <si>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</si>
  <si>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</si>
  <si>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</si>
  <si>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</si>
  <si>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</si>
  <si>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</si>
  <si>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</si>
  <si>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</si>
  <si>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</si>
  <si>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</si>
  <si>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</si>
  <si>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</si>
  <si>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</si>
  <si>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</si>
  <si>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</si>
  <si>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</si>
  <si>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</si>
  <si>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</si>
  <si>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</si>
  <si>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</si>
  <si>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</si>
  <si>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</si>
  <si>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</si>
  <si>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</si>
  <si>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</si>
  <si>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</si>
  <si>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</si>
  <si>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</si>
  <si>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</si>
  <si>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</si>
  <si>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</si>
  <si>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</si>
  <si>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</si>
  <si>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</si>
  <si>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</si>
  <si>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</si>
  <si>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</si>
  <si>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</si>
  <si>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</si>
  <si>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</si>
  <si>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</si>
  <si>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</si>
  <si>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</si>
  <si>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</si>
  <si>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</si>
  <si>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</si>
  <si>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</si>
  <si>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</si>
  <si>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</si>
  <si>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</si>
  <si>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</si>
  <si>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</si>
  <si>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</si>
  <si>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</si>
  <si>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</si>
  <si>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</si>
  <si>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</si>
  <si>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</si>
  <si>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</si>
  <si>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</si>
  <si>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</si>
  <si>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</si>
  <si>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</si>
  <si>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</si>
  <si>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</si>
  <si>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</si>
  <si>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</si>
  <si>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</si>
  <si>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</si>
  <si>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</si>
  <si>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</si>
  <si>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</si>
  <si>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</si>
  <si>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</si>
  <si>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</si>
  <si>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</si>
  <si>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</si>
  <si>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</si>
  <si>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</si>
  <si>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</si>
  <si>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</si>
  <si>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</si>
  <si>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</si>
  <si>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</si>
  <si>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</si>
  <si>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</si>
  <si>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</si>
  <si>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</si>
  <si>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</si>
  <si>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</si>
  <si>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</si>
  <si>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</si>
  <si>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</si>
  <si>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</si>
  <si>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</si>
  <si>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</si>
  <si>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</si>
  <si>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</si>
  <si>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</si>
  <si>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</si>
  <si>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</si>
  <si>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</si>
  <si>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</si>
  <si>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</si>
  <si>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</si>
  <si>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</si>
  <si>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</si>
  <si>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</si>
  <si>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</si>
  <si>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</si>
  <si>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</si>
  <si>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</si>
  <si>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</si>
  <si>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</si>
  <si>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</si>
  <si>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</si>
  <si>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</si>
  <si>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</si>
  <si>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</si>
  <si>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</si>
  <si>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</si>
  <si>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</si>
  <si>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</si>
  <si>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</si>
  <si>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</si>
  <si>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</si>
  <si>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</si>
  <si>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</si>
  <si>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</si>
  <si>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</si>
  <si>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</si>
  <si>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</si>
  <si>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</si>
  <si>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</si>
  <si>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</si>
  <si>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</si>
  <si>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</si>
  <si>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</si>
  <si>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</si>
  <si>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</si>
  <si>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</si>
  <si>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</si>
  <si>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</si>
  <si>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</si>
  <si>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</si>
  <si>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</si>
  <si>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</si>
  <si>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</si>
  <si>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</si>
  <si>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</si>
  <si>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</si>
  <si>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</si>
  <si>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</si>
  <si>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</si>
  <si>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</si>
  <si>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</si>
  <si>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</si>
  <si>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</si>
  <si>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</si>
  <si>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</si>
  <si>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</si>
  <si>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</si>
  <si>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</si>
  <si>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</si>
  <si>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</si>
  <si>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</si>
  <si>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</si>
  <si>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</si>
  <si>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</si>
  <si>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</si>
  <si>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</si>
  <si>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</si>
  <si>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</si>
  <si>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</si>
  <si>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</si>
  <si>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</si>
  <si>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</si>
  <si>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</si>
  <si>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</si>
  <si>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</si>
  <si>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</si>
  <si>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</si>
  <si>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</si>
  <si>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</si>
  <si>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</si>
  <si>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</si>
  <si>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</si>
  <si>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</si>
  <si>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</si>
  <si>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</si>
  <si>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</si>
  <si>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</si>
  <si>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</si>
  <si>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</si>
  <si>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</si>
  <si>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</si>
  <si>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</si>
  <si>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</si>
  <si>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</si>
  <si>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</si>
  <si>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</si>
  <si>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</si>
  <si>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</si>
  <si>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</si>
  <si>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</si>
  <si>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</si>
  <si>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</si>
  <si>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</si>
  <si>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</si>
  <si>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</si>
  <si>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</si>
  <si>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</si>
  <si>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</si>
  <si>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</si>
  <si>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</si>
  <si>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</si>
  <si>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</si>
  <si>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</si>
  <si>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</si>
  <si>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</si>
  <si>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</si>
  <si>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</si>
  <si>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</si>
  <si>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</si>
  <si>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</si>
  <si>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</si>
  <si>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</si>
  <si>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</si>
  <si>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</si>
  <si>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</si>
  <si>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</si>
  <si>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</si>
  <si>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</si>
  <si>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</si>
  <si>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</si>
  <si>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</si>
  <si>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</si>
  <si>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</si>
  <si>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</si>
  <si>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</si>
  <si>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</si>
  <si>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</si>
  <si>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</si>
  <si>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</si>
  <si>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</si>
  <si>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</si>
  <si>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</si>
  <si>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</si>
  <si>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</si>
  <si>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</si>
  <si>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</si>
  <si>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</si>
  <si>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</si>
  <si>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</si>
  <si>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</si>
  <si>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</si>
  <si>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</si>
  <si>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</si>
  <si>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</si>
  <si>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</si>
  <si>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</si>
  <si>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</si>
  <si>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</si>
  <si>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</si>
  <si>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</si>
  <si>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</si>
  <si>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</si>
  <si>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</si>
  <si>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</si>
  <si>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</si>
  <si>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</si>
  <si>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</si>
  <si>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</si>
  <si>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</si>
  <si>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</si>
  <si>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</si>
  <si>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</si>
  <si>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</si>
  <si>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</si>
  <si>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</si>
  <si>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</si>
  <si>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</si>
  <si>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</si>
  <si>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</si>
  <si>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</si>
  <si>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</si>
  <si>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</si>
  <si>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</si>
  <si>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</si>
  <si>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</si>
  <si>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</si>
  <si>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</si>
  <si>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</si>
  <si>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</si>
  <si>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</si>
  <si>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</si>
  <si>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</si>
  <si>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</si>
  <si>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</si>
  <si>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</si>
  <si>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</si>
  <si>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</si>
  <si>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</si>
  <si>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</si>
  <si>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</si>
  <si>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</si>
  <si>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</si>
  <si>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</si>
  <si>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</si>
  <si>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</si>
  <si>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</si>
  <si>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</si>
  <si>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</si>
  <si>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</si>
  <si>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</si>
  <si>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</si>
  <si>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</si>
  <si>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</si>
  <si>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</si>
  <si>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</si>
  <si>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</si>
  <si>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</si>
  <si>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</si>
  <si>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</si>
  <si>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</si>
  <si>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</si>
  <si>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</si>
  <si>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</si>
  <si>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</si>
  <si>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</si>
  <si>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</si>
  <si>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</si>
  <si>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</si>
  <si>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</si>
  <si>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</si>
  <si>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</si>
  <si>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</si>
  <si>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</si>
  <si>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</si>
  <si>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</si>
  <si>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</si>
  <si>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</si>
  <si>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</si>
  <si>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</si>
  <si>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</si>
  <si>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</si>
  <si>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</si>
  <si>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</si>
  <si>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</si>
  <si>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</si>
  <si>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</si>
  <si>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</si>
  <si>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</si>
  <si>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</si>
  <si>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</si>
  <si>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</si>
  <si>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</si>
  <si>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</si>
  <si>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</si>
  <si>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</si>
  <si>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</si>
  <si>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</si>
  <si>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</si>
  <si>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</si>
  <si>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</si>
  <si>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</si>
  <si>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</si>
  <si>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</si>
  <si>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</si>
  <si>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</si>
  <si>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</si>
  <si>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</si>
  <si>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</si>
  <si>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</si>
  <si>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</si>
  <si>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</si>
  <si>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</si>
  <si>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</si>
  <si>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</si>
  <si>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</si>
  <si>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</si>
  <si>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</si>
  <si>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</si>
  <si>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</si>
  <si>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</si>
  <si>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</si>
  <si>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</si>
  <si>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</si>
  <si>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</si>
  <si>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</si>
  <si>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</si>
  <si>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</si>
  <si>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</si>
  <si>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</si>
  <si>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</si>
  <si>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</si>
  <si>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</si>
  <si>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</si>
  <si>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</si>
  <si>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</si>
  <si>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</si>
  <si>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</si>
  <si>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</si>
  <si>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</si>
  <si>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</si>
  <si>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</si>
  <si>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</si>
  <si>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</si>
  <si>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</si>
  <si>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</si>
  <si>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</si>
  <si>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</si>
  <si>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</si>
  <si>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</si>
  <si>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</si>
  <si>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</si>
  <si>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</si>
  <si>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</si>
  <si>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</si>
  <si>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</si>
  <si>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</si>
  <si>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</si>
  <si>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</si>
  <si>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</si>
  <si>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</si>
  <si>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</si>
  <si>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</si>
  <si>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</si>
  <si>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</si>
  <si>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</si>
  <si>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</si>
  <si>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</si>
  <si>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</si>
  <si>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</si>
  <si>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</si>
  <si>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</si>
  <si>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</si>
  <si>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</si>
  <si>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</si>
  <si>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</si>
  <si>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</si>
  <si>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</si>
  <si>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</si>
  <si>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</si>
  <si>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</si>
  <si>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</si>
  <si>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</si>
  <si>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</si>
  <si>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</si>
  <si>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</si>
  <si>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</si>
  <si>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</si>
  <si>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</si>
  <si>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</si>
  <si>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</si>
  <si>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</si>
  <si>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</si>
  <si>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</si>
  <si>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</si>
  <si>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</si>
  <si>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</si>
  <si>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</si>
  <si>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</si>
  <si>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</si>
  <si>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</si>
  <si>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</si>
  <si>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</si>
  <si>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</si>
  <si>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</si>
  <si>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</si>
  <si>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</si>
  <si>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</si>
  <si>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</si>
  <si>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</si>
  <si>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</si>
  <si>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</si>
  <si>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</si>
  <si>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</si>
  <si>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</si>
  <si>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</si>
  <si>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</si>
  <si>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</si>
  <si>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</si>
  <si>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</si>
  <si>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</si>
  <si>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</si>
  <si>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</si>
  <si>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</si>
  <si>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</si>
  <si>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</si>
  <si>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</si>
  <si>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</si>
  <si>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</si>
  <si>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</si>
  <si>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</si>
  <si>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</si>
  <si>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</si>
  <si>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</si>
  <si>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</si>
  <si>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</si>
  <si>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</si>
  <si>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</si>
  <si>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</si>
  <si>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</si>
  <si>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</si>
  <si>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</si>
  <si>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</si>
  <si>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</si>
  <si>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</si>
  <si>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</si>
  <si>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</si>
  <si>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</si>
  <si>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</si>
  <si>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</si>
  <si>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</si>
  <si>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</si>
  <si>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</si>
  <si>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</si>
  <si>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</si>
  <si>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</si>
  <si>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</si>
  <si>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</si>
  <si>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</si>
  <si>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</si>
  <si>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</si>
  <si>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</si>
  <si>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</si>
  <si>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</si>
  <si>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</si>
  <si>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</si>
  <si>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</si>
  <si>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</si>
  <si>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</si>
  <si>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</si>
  <si>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</si>
  <si>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</si>
  <si>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</si>
  <si>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</si>
  <si>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</si>
  <si>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</si>
  <si>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</si>
  <si>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</si>
  <si>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</si>
  <si>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</si>
  <si>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</si>
  <si>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</si>
  <si>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</si>
  <si>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</si>
  <si>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</si>
  <si>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</si>
  <si>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</si>
  <si>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</si>
  <si>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</si>
  <si>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</si>
  <si>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</si>
  <si>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</si>
  <si>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</si>
  <si>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</si>
  <si>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</si>
  <si>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</si>
  <si>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</si>
  <si>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</si>
  <si>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</si>
  <si>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</si>
  <si>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</si>
  <si>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</si>
  <si>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</si>
  <si>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</si>
  <si>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</si>
  <si>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</si>
  <si>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</si>
  <si>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</si>
  <si>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</si>
  <si>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</si>
  <si>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</si>
  <si>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</si>
  <si>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</si>
  <si>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</si>
  <si>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</si>
  <si>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</si>
  <si>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</si>
  <si>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</si>
  <si>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</si>
  <si>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</si>
  <si>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</si>
  <si>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</si>
  <si>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</si>
  <si>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</si>
  <si>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</si>
  <si>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</si>
  <si>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</si>
  <si>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</si>
  <si>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</si>
  <si>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</si>
  <si>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</si>
  <si>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</si>
  <si>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</si>
  <si>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</si>
  <si>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</si>
  <si>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</si>
  <si>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</si>
  <si>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</si>
  <si>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</si>
  <si>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</si>
  <si>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</si>
  <si>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</si>
  <si>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</si>
  <si>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</si>
  <si>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</si>
  <si>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</si>
  <si>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</si>
  <si>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</si>
  <si>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</si>
  <si>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</si>
  <si>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</si>
  <si>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</si>
  <si>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</si>
  <si>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</si>
  <si>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</si>
  <si>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</si>
  <si>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</si>
  <si>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</si>
  <si>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</si>
  <si>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</si>
  <si>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</si>
  <si>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</si>
  <si>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</si>
  <si>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</si>
  <si>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</si>
  <si>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</si>
  <si>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</si>
  <si>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</si>
  <si>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</si>
  <si>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</si>
  <si>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</si>
  <si>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</si>
  <si>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</si>
  <si>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</si>
  <si>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</si>
  <si>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</si>
  <si>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</si>
  <si>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</si>
  <si>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</si>
  <si>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</si>
  <si>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</si>
  <si>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</si>
  <si>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</si>
  <si>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</si>
  <si>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</si>
  <si>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</si>
  <si>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</si>
  <si>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</si>
  <si>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</si>
  <si>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</si>
  <si>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</si>
  <si>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</si>
  <si>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</si>
  <si>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</si>
  <si>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</si>
  <si>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</si>
  <si>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</si>
  <si>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</si>
  <si>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</si>
  <si>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</si>
  <si>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</si>
  <si>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</si>
  <si>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</si>
  <si>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</si>
  <si>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</si>
  <si>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</si>
  <si>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</si>
  <si>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</si>
  <si>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</si>
  <si>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</si>
  <si>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</si>
  <si>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</si>
  <si>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</si>
  <si>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</si>
  <si>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</si>
  <si>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</si>
  <si>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</si>
  <si>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</si>
  <si>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</si>
  <si>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</si>
  <si>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</si>
  <si>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</si>
  <si>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</si>
  <si>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</si>
  <si>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</si>
  <si>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</si>
  <si>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</si>
  <si>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</si>
  <si>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</si>
  <si>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</si>
  <si>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</si>
  <si>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</si>
  <si>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</si>
  <si>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</si>
  <si>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</si>
  <si>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</si>
  <si>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</si>
  <si>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</si>
  <si>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</si>
  <si>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</si>
  <si>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</si>
  <si>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</si>
  <si>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</si>
  <si>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</si>
  <si>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</si>
  <si>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</si>
  <si>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</si>
  <si>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</si>
  <si>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</si>
  <si>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</si>
  <si>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</si>
  <si>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</si>
  <si>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</si>
  <si>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</si>
  <si>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</si>
  <si>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</si>
  <si>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</si>
  <si>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</si>
  <si>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</si>
  <si>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</si>
  <si>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</si>
  <si>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</si>
  <si>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</si>
  <si>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</si>
  <si>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</si>
  <si>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</si>
  <si>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</si>
  <si>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</si>
  <si>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</si>
  <si>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</si>
  <si>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</si>
  <si>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</si>
  <si>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</si>
  <si>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</si>
  <si>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</si>
  <si>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</si>
  <si>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</si>
  <si>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</si>
  <si>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</si>
  <si>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</si>
  <si>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</si>
  <si>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</si>
  <si>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</si>
  <si>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</si>
  <si>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</si>
  <si>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</si>
  <si>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</si>
  <si>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</si>
  <si>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</si>
  <si>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</si>
  <si>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</si>
  <si>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</si>
  <si>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</si>
  <si>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</si>
  <si>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</si>
  <si>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</si>
  <si>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</si>
  <si>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</si>
  <si>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</si>
  <si>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</si>
  <si>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</si>
  <si>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</si>
  <si>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</si>
  <si>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</si>
  <si>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</si>
  <si>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</si>
  <si>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</si>
  <si>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</si>
  <si>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</si>
  <si>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</si>
  <si>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</si>
  <si>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</si>
  <si>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</si>
  <si>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</si>
  <si>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</si>
  <si>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</si>
  <si>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</si>
  <si>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</si>
  <si>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</si>
  <si>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</si>
  <si>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</si>
  <si>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</si>
  <si>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</si>
  <si>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</si>
  <si>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</si>
  <si>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</si>
  <si>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</si>
  <si>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</si>
  <si>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</si>
  <si>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</si>
  <si>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</si>
  <si>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</si>
  <si>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</si>
  <si>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</si>
  <si>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</si>
  <si>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</si>
  <si>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</si>
  <si>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</si>
  <si>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</si>
  <si>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</si>
  <si>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</si>
  <si>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</si>
  <si>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</si>
  <si>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</si>
  <si>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</si>
  <si>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</si>
  <si>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</si>
  <si>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</si>
  <si>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</si>
  <si>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</si>
  <si>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</si>
  <si>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</si>
  <si>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</si>
  <si>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</si>
  <si>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</si>
  <si>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</si>
  <si>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</si>
  <si>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</si>
  <si>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</si>
  <si>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</si>
  <si>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</si>
  <si>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</si>
  <si>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</si>
  <si>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</si>
  <si>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</si>
  <si>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</si>
  <si>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</si>
  <si>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</si>
  <si>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</si>
  <si>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</si>
  <si>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</si>
  <si>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</si>
  <si>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</si>
  <si>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</si>
  <si>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</si>
  <si>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</si>
  <si>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</si>
  <si>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</si>
  <si>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</si>
  <si>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</si>
  <si>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</si>
  <si>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</si>
  <si>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</si>
  <si>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</si>
  <si>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</si>
  <si>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</si>
  <si>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</si>
  <si>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</si>
  <si>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</si>
  <si>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</si>
  <si>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</si>
  <si>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</si>
  <si>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</si>
  <si>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</si>
  <si>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</si>
  <si>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</si>
  <si>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</si>
  <si>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</si>
  <si>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</si>
  <si>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</si>
  <si>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</si>
  <si>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</si>
  <si>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</si>
  <si>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</si>
  <si>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</si>
  <si>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</si>
  <si>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</si>
  <si>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</si>
  <si>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</si>
  <si>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</si>
  <si>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</si>
  <si>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</si>
  <si>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</si>
  <si>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</si>
  <si>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</si>
  <si>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</si>
  <si>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</si>
  <si>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</si>
  <si>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</si>
  <si>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</si>
  <si>
    <t>We are a further-processing company in  electronics  industry (SMD (capacitors) on assembled PCB)</t>
  </si>
  <si>
    <t>We are a further-processing company in  electronics  industry (SMD on assembled  PCB; Pads on PCB, Soldering processes)</t>
  </si>
  <si>
    <t>We are a further-processing company in  electronics  industry (SMD on assembled PCB; Pads on PCB, Electrical contacts)</t>
  </si>
  <si>
    <t xml:space="preserve">Based on the information from our suppliers and according to our present knowledge; </t>
  </si>
  <si>
    <t>Based on the information from our suppliers</t>
  </si>
  <si>
    <t>Reporting covers 100 % of our major suppliers</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</si>
  <si>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</si>
  <si>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</si>
  <si>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</si>
  <si>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</si>
  <si>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Hong Kong SAR</t>
  </si>
  <si>
    <t>Geneva, Genève</t>
  </si>
  <si>
    <t>Maharashtra</t>
  </si>
  <si>
    <t xml:space="preserve">This company was previously compliant, but determined to be non-compliant to the RMAP protocol.  </t>
  </si>
  <si>
    <t>This company was previously compliant, No valid certificate</t>
  </si>
  <si>
    <t>The stock of raw material containing gold from this smelter is expected to be exhausted by the fourth quarter of 2024. If the smelter does not become RMAP compliant again in the near future, we will block this smelter. Information along our supply chains is requested.</t>
  </si>
  <si>
    <t xml:space="preserve">The stock of raw material containing gold from this smelter is expected to be exhausted by the fourth quarter of 2024. If the smelter does not become RMAP compliant again in the near future, we will block this smelter. Information along our supply chains is requested.
</t>
  </si>
  <si>
    <t>This smelter is RMAP compliant.</t>
  </si>
  <si>
    <t>The stock of raw material containing tin from this smelter is expected to be exhausted by the fourth quarter of 2024. If the smelter does not become RMAP compliant again in the near future, we will block this smelter. Information along our supply chains is requested.</t>
  </si>
  <si>
    <t>Murrelektronik SAS</t>
  </si>
  <si>
    <t>57-275-7052</t>
  </si>
  <si>
    <t>D-U-N-S®</t>
  </si>
  <si>
    <t>8 Rue Manurhin, 68120 Richwiller, FRANCE</t>
  </si>
  <si>
    <t>Thierry Fritz</t>
  </si>
  <si>
    <t>thierry.fritz@murrelektronik.fr</t>
  </si>
  <si>
    <t>+33 3 89 50 78 92</t>
  </si>
  <si>
    <t>Armand Patte</t>
  </si>
  <si>
    <t xml:space="preserve">Directeur Général </t>
  </si>
  <si>
    <t>Patte, Armand (FR) &lt;armand.patte@murrelektronik.fr&gt;</t>
  </si>
  <si>
    <t>+33 389 5078-78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</si>
</sst>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1818148</xdr:colOff>
      <xdr:row>2</xdr:row>
      <xdr:rowOff>973252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murrelektronik.com/downloads/further-documents/environmental-policy-and-principles/"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hierry.fritz@murrelektronik.fr"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E66" sqref="E66"/>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
      <c r="A13" s="305"/>
      <c r="B13" s="2">
        <v>1</v>
      </c>
      <c r="C13" s="27" t="s">
        <v>1084</v>
      </c>
      <c r="D13" s="28" t="s">
        <v>872</v>
      </c>
      <c r="E13" s="163" t="s">
        <v>849</v>
      </c>
      <c r="F13" s="163"/>
      <c r="G13" s="25"/>
    </row>
    <row r="14" spans="1:7" ht="30">
      <c r="A14" s="305"/>
      <c r="B14" s="2">
        <v>2</v>
      </c>
      <c r="C14" s="27" t="s">
        <v>1084</v>
      </c>
      <c r="D14" s="28" t="s">
        <v>1021</v>
      </c>
      <c r="E14" s="163" t="s">
        <v>530</v>
      </c>
      <c r="F14" s="163" t="s">
        <v>531</v>
      </c>
      <c r="G14" s="25"/>
    </row>
    <row r="15" spans="1:7" ht="89.15"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150000000000006"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5"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99999999999999" customHeight="1">
      <c r="A28" s="305"/>
      <c r="B28" s="294"/>
      <c r="C28" s="312"/>
      <c r="D28" s="315"/>
      <c r="E28" s="303"/>
      <c r="F28" s="165" t="s">
        <v>60</v>
      </c>
      <c r="G28" s="25"/>
    </row>
    <row r="29" spans="1:7" ht="74.5" customHeight="1">
      <c r="A29" s="305"/>
      <c r="B29" s="294"/>
      <c r="C29" s="312"/>
      <c r="D29" s="315"/>
      <c r="E29" s="303"/>
      <c r="F29" s="165" t="s">
        <v>61</v>
      </c>
      <c r="G29" s="25"/>
    </row>
    <row r="30" spans="1:7" ht="62.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 customHeight="1">
      <c r="A33" s="305"/>
      <c r="B33" s="294"/>
      <c r="C33" s="312"/>
      <c r="D33" s="315"/>
      <c r="E33" s="303"/>
      <c r="F33" s="165" t="s">
        <v>65</v>
      </c>
      <c r="G33" s="25"/>
    </row>
    <row r="34" spans="1:7" ht="89.15" customHeight="1">
      <c r="A34" s="305"/>
      <c r="B34" s="294"/>
      <c r="C34" s="312"/>
      <c r="D34" s="315"/>
      <c r="E34" s="303"/>
      <c r="F34" s="165" t="s">
        <v>67</v>
      </c>
      <c r="G34" s="25"/>
    </row>
    <row r="35" spans="1:7" ht="29.15" customHeight="1">
      <c r="A35" s="305"/>
      <c r="B35" s="294"/>
      <c r="C35" s="312"/>
      <c r="D35" s="315"/>
      <c r="E35" s="303"/>
      <c r="F35" s="165" t="s">
        <v>68</v>
      </c>
      <c r="G35" s="25"/>
    </row>
    <row r="36" spans="1:7" ht="111">
      <c r="A36" s="305"/>
      <c r="B36" s="295"/>
      <c r="C36" s="313"/>
      <c r="D36" s="316"/>
      <c r="E36" s="304"/>
      <c r="F36" s="166" t="s">
        <v>69</v>
      </c>
      <c r="G36" s="25"/>
    </row>
    <row r="37" spans="1:7" ht="100">
      <c r="A37" s="305"/>
      <c r="B37" s="141">
        <v>3.01</v>
      </c>
      <c r="C37" s="142" t="s">
        <v>70</v>
      </c>
      <c r="D37" s="28" t="s">
        <v>2251</v>
      </c>
      <c r="E37" s="167" t="s">
        <v>1323</v>
      </c>
      <c r="F37" s="168" t="s">
        <v>1427</v>
      </c>
      <c r="G37" s="25"/>
    </row>
    <row r="38" spans="1:7" ht="90">
      <c r="A38" s="305"/>
      <c r="B38" s="141">
        <v>3.02</v>
      </c>
      <c r="C38" s="142" t="s">
        <v>1356</v>
      </c>
      <c r="D38" s="28" t="s">
        <v>2252</v>
      </c>
      <c r="E38" s="167" t="s">
        <v>1371</v>
      </c>
      <c r="F38" s="168" t="s">
        <v>1428</v>
      </c>
      <c r="G38" s="25"/>
    </row>
    <row r="39" spans="1:7" ht="80">
      <c r="A39" s="305"/>
      <c r="B39" s="150">
        <v>4</v>
      </c>
      <c r="C39" s="149" t="s">
        <v>1524</v>
      </c>
      <c r="D39" s="28" t="s">
        <v>2253</v>
      </c>
      <c r="E39" s="27" t="s">
        <v>2198</v>
      </c>
      <c r="F39" s="27" t="s">
        <v>1525</v>
      </c>
      <c r="G39" s="25"/>
    </row>
    <row r="40" spans="1:7" ht="50">
      <c r="A40" s="305"/>
      <c r="B40" s="141">
        <v>4.01</v>
      </c>
      <c r="C40" s="149" t="s">
        <v>1524</v>
      </c>
      <c r="D40" s="28" t="s">
        <v>2255</v>
      </c>
      <c r="E40" s="27" t="s">
        <v>2210</v>
      </c>
      <c r="F40" s="27" t="s">
        <v>2214</v>
      </c>
      <c r="G40" s="25"/>
    </row>
    <row r="41" spans="1:7" ht="50">
      <c r="A41" s="305"/>
      <c r="B41" s="141" t="s">
        <v>2242</v>
      </c>
      <c r="C41" s="149" t="s">
        <v>1524</v>
      </c>
      <c r="D41" s="28" t="s">
        <v>2254</v>
      </c>
      <c r="E41" s="27" t="s">
        <v>2245</v>
      </c>
      <c r="F41" s="27" t="s">
        <v>2243</v>
      </c>
      <c r="G41" s="25"/>
    </row>
    <row r="42" spans="1:7" ht="50">
      <c r="A42" s="305"/>
      <c r="B42" s="141" t="s">
        <v>2276</v>
      </c>
      <c r="C42" s="149" t="s">
        <v>1524</v>
      </c>
      <c r="D42" s="28" t="s">
        <v>2281</v>
      </c>
      <c r="E42" s="27" t="s">
        <v>2244</v>
      </c>
      <c r="F42" s="27" t="s">
        <v>2277</v>
      </c>
      <c r="G42" s="25"/>
    </row>
    <row r="43" spans="1:7" ht="110">
      <c r="A43" s="305"/>
      <c r="B43" s="160">
        <v>4.0999999999999996</v>
      </c>
      <c r="C43" s="149" t="s">
        <v>2280</v>
      </c>
      <c r="D43" s="161">
        <v>42867</v>
      </c>
      <c r="E43" s="169" t="s">
        <v>2283</v>
      </c>
      <c r="F43" s="27" t="s">
        <v>2282</v>
      </c>
      <c r="G43" s="25"/>
    </row>
    <row r="44" spans="1:7" ht="70">
      <c r="A44" s="305"/>
      <c r="B44" s="160">
        <v>4.2</v>
      </c>
      <c r="C44" s="149" t="s">
        <v>2280</v>
      </c>
      <c r="D44" s="161">
        <v>42704</v>
      </c>
      <c r="E44" s="169" t="s">
        <v>2479</v>
      </c>
      <c r="F44" s="27" t="s">
        <v>2454</v>
      </c>
      <c r="G44" s="25"/>
    </row>
    <row r="45" spans="1:7" ht="130">
      <c r="A45" s="305"/>
      <c r="B45" s="202">
        <v>5</v>
      </c>
      <c r="C45" s="149" t="s">
        <v>2280</v>
      </c>
      <c r="D45" s="161">
        <v>42867</v>
      </c>
      <c r="E45" s="169" t="s">
        <v>12705</v>
      </c>
      <c r="F45" s="27" t="s">
        <v>12427</v>
      </c>
      <c r="G45" s="25"/>
    </row>
    <row r="46" spans="1:7" ht="30">
      <c r="A46" s="305"/>
      <c r="B46" s="160">
        <v>5.01</v>
      </c>
      <c r="C46" s="149" t="s">
        <v>2280</v>
      </c>
      <c r="D46" s="161">
        <v>42907</v>
      </c>
      <c r="E46" s="169" t="s">
        <v>15521</v>
      </c>
      <c r="F46" s="27" t="s">
        <v>12427</v>
      </c>
      <c r="G46" s="25"/>
    </row>
    <row r="47" spans="1:7" ht="60">
      <c r="A47" s="305"/>
      <c r="B47" s="160">
        <v>5.0999999999999996</v>
      </c>
      <c r="C47" s="149" t="s">
        <v>2280</v>
      </c>
      <c r="D47" s="161">
        <v>43070</v>
      </c>
      <c r="E47" s="169" t="s">
        <v>12915</v>
      </c>
      <c r="F47" s="27" t="s">
        <v>12916</v>
      </c>
      <c r="G47" s="25"/>
    </row>
    <row r="48" spans="1:7" ht="50">
      <c r="A48" s="305"/>
      <c r="B48" s="160">
        <v>5.1100000000000003</v>
      </c>
      <c r="C48" s="149" t="s">
        <v>13152</v>
      </c>
      <c r="D48" s="161">
        <v>43217</v>
      </c>
      <c r="E48" s="169" t="s">
        <v>13278</v>
      </c>
      <c r="F48" s="27" t="s">
        <v>13186</v>
      </c>
      <c r="G48" s="25"/>
    </row>
    <row r="49" spans="1:7" ht="50">
      <c r="A49" s="305"/>
      <c r="B49" s="160">
        <v>5.12</v>
      </c>
      <c r="C49" s="149" t="s">
        <v>13152</v>
      </c>
      <c r="D49" s="161">
        <v>43581</v>
      </c>
      <c r="E49" s="169" t="s">
        <v>13278</v>
      </c>
      <c r="F49" s="27" t="s">
        <v>13832</v>
      </c>
      <c r="G49" s="25"/>
    </row>
    <row r="50" spans="1:7" ht="70">
      <c r="A50" s="305"/>
      <c r="B50" s="202">
        <v>6</v>
      </c>
      <c r="C50" s="149" t="s">
        <v>13152</v>
      </c>
      <c r="D50" s="161">
        <v>43964</v>
      </c>
      <c r="E50" s="169" t="s">
        <v>14048</v>
      </c>
      <c r="F50" s="27" t="s">
        <v>13835</v>
      </c>
      <c r="G50" s="25"/>
    </row>
    <row r="51" spans="1:7" ht="40">
      <c r="A51" s="305"/>
      <c r="B51" s="160">
        <v>6.01</v>
      </c>
      <c r="C51" s="149" t="s">
        <v>13152</v>
      </c>
      <c r="D51" s="161">
        <v>43970</v>
      </c>
      <c r="E51" s="169" t="s">
        <v>15522</v>
      </c>
      <c r="F51" s="169" t="s">
        <v>13835</v>
      </c>
      <c r="G51" s="25"/>
    </row>
    <row r="52" spans="1:7" ht="40">
      <c r="A52" s="305"/>
      <c r="B52" s="160">
        <v>6.1</v>
      </c>
      <c r="C52" s="149" t="s">
        <v>13152</v>
      </c>
      <c r="D52" s="161">
        <v>44314</v>
      </c>
      <c r="E52" s="169" t="s">
        <v>15514</v>
      </c>
      <c r="F52" s="169" t="s">
        <v>15043</v>
      </c>
      <c r="G52" s="25"/>
    </row>
    <row r="53" spans="1:7" ht="40">
      <c r="A53" s="305"/>
      <c r="B53" s="160">
        <v>6.2</v>
      </c>
      <c r="C53" s="149" t="s">
        <v>13152</v>
      </c>
      <c r="D53" s="161">
        <v>44678</v>
      </c>
      <c r="E53" s="169" t="s">
        <v>15514</v>
      </c>
      <c r="F53" s="169" t="s">
        <v>15513</v>
      </c>
      <c r="G53" s="25"/>
    </row>
    <row r="54" spans="1:7" ht="40">
      <c r="A54" s="305"/>
      <c r="B54" s="160">
        <v>6.21</v>
      </c>
      <c r="C54" s="149" t="s">
        <v>13152</v>
      </c>
      <c r="D54" s="161">
        <v>44687</v>
      </c>
      <c r="E54" s="169" t="s">
        <v>15523</v>
      </c>
      <c r="F54" s="169" t="s">
        <v>15513</v>
      </c>
      <c r="G54" s="25"/>
    </row>
    <row r="55" spans="1:7" ht="40">
      <c r="A55" s="305"/>
      <c r="B55" s="160">
        <v>6.22</v>
      </c>
      <c r="C55" s="149" t="s">
        <v>13152</v>
      </c>
      <c r="D55" s="275">
        <v>44692</v>
      </c>
      <c r="E55" s="169" t="s">
        <v>15522</v>
      </c>
      <c r="F55" s="169" t="s">
        <v>15513</v>
      </c>
      <c r="G55" s="25"/>
    </row>
    <row r="56" spans="1:7" ht="50">
      <c r="A56" s="305"/>
      <c r="B56" s="202">
        <v>6.3</v>
      </c>
      <c r="C56" s="149" t="s">
        <v>13152</v>
      </c>
      <c r="D56" s="275">
        <v>45051</v>
      </c>
      <c r="E56" s="169" t="s">
        <v>15790</v>
      </c>
      <c r="F56" s="169" t="s">
        <v>15571</v>
      </c>
      <c r="G56" s="25"/>
    </row>
    <row r="57" spans="1:7" ht="40">
      <c r="A57" s="305"/>
      <c r="B57" s="160">
        <v>6.31</v>
      </c>
      <c r="C57" s="149" t="s">
        <v>13152</v>
      </c>
      <c r="D57" s="275">
        <v>45072</v>
      </c>
      <c r="E57" s="169" t="s">
        <v>15792</v>
      </c>
      <c r="F57" s="169" t="s">
        <v>15571</v>
      </c>
      <c r="G57" s="25"/>
    </row>
    <row r="58" spans="1:7" ht="14" thickBot="1">
      <c r="A58" s="306"/>
      <c r="B58" s="307" t="str">
        <f ca="1">OFFSET(L!$C$1,MATCH("General"&amp;"Cpy",L!$A:$A,0)-1,SL,,)</f>
        <v>© 2023 Responsible Minerals Initiative. All rights reserved.</v>
      </c>
      <c r="C58" s="307"/>
      <c r="D58" s="307"/>
      <c r="E58" s="307"/>
      <c r="F58" s="307"/>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47EB978-AFB3-4857-9D6E-1827F818B23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320F5C8-377D-4DD2-B7AF-48A2E6740F4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6" zoomScalePageLayoutView="60" workbookViewId="0">
      <selection activeCell="A56" sqref="A56"/>
    </sheetView>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8" activePane="bottomLeft" state="frozen"/>
      <selection activeCell="A4" sqref="A4"/>
      <selection pane="bottomLeft" sqref="A1:D1"/>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75" zoomScaleNormal="75" zoomScalePageLayoutView="70" workbookViewId="0">
      <selection activeCell="B18" sqref="B18"/>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15817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15822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15824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45204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34" t="s">
        <v>15796</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t="s">
        <v>15797</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t="s">
        <v>15798</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488</v>
      </c>
      <c r="E32" s="333"/>
      <c r="F32" s="47"/>
      <c r="G32" s="334" t="s">
        <v>15796</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t="s">
        <v>15797</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t="s">
        <v>15798</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489</v>
      </c>
      <c r="E38" s="327"/>
      <c r="F38" s="47"/>
      <c r="G38" s="334" t="s">
        <v>15799</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34" t="s">
        <v>15799</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34" t="s">
        <v>15799</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489</v>
      </c>
      <c r="E44" s="327"/>
      <c r="F44" s="47"/>
      <c r="G44" s="334" t="s">
        <v>15799</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34" t="s">
        <v>15799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34" t="s">
        <v>15799</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34" t="s">
        <v>15800</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t="s">
        <v>15800</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34" t="s">
        <v>15800</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v>1</v>
      </c>
      <c r="E56" s="369"/>
      <c r="F56" s="47"/>
      <c r="G56" s="334" t="s">
        <v>15801</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v>1</v>
      </c>
      <c r="E57" s="369"/>
      <c r="F57" s="47"/>
      <c r="G57" s="334" t="s">
        <v>15801</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v>1</v>
      </c>
      <c r="E58" s="369"/>
      <c r="F58" s="47"/>
      <c r="G58" s="334" t="s">
        <v>15801</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488</v>
      </c>
      <c r="E62" s="333"/>
      <c r="F62" s="47"/>
      <c r="G62" s="334" t="s">
        <v>15801</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34" t="s">
        <v>15801</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34" t="s">
        <v>15801</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34" t="s">
        <v>15801</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t="s">
        <v>15801</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t="s">
        <v>15801</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15802</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15803</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t="s">
        <v>15804</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t="s">
        <v>15805</v>
      </c>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0BFBACA-56B1-48D9-B86A-FE0061FC58FE}"/>
    <hyperlink ref="D16" r:id="rId4" xr:uid="{189277E2-9055-45C9-A326-CCF397D2FE6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69" zoomScaleNormal="69" zoomScalePageLayoutView="55" workbookViewId="0">
      <selection activeCell="K17" sqref="K17"/>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201"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94.5">
      <c r="A5" s="262" t="s">
        <v>1380</v>
      </c>
      <c r="B5" s="182" t="s">
        <v>1125</v>
      </c>
      <c r="C5" s="186" t="s">
        <v>1379</v>
      </c>
      <c r="D5" s="230"/>
      <c r="E5" s="182" t="s">
        <v>2432</v>
      </c>
      <c r="F5" s="182" t="s">
        <v>1380</v>
      </c>
      <c r="G5" s="182" t="s">
        <v>13240</v>
      </c>
      <c r="H5" s="183">
        <v>0</v>
      </c>
      <c r="I5" s="184" t="s">
        <v>1538</v>
      </c>
      <c r="J5" s="184" t="s">
        <v>1539</v>
      </c>
      <c r="K5" s="224"/>
      <c r="L5" s="224"/>
      <c r="M5" s="224" t="s">
        <v>15811</v>
      </c>
      <c r="N5" s="224"/>
      <c r="O5" s="224"/>
      <c r="P5" s="185"/>
      <c r="Q5" s="225" t="s">
        <v>15810</v>
      </c>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IF(C5="",NA(),IF(OR(C5="Smelter not listed",C5="Smelter not yet identified"),MATCH($B5&amp;$D5,'Smelter Look-up'!$J:$J,0),MATCH($B5&amp;$C5,'Smelter Look-up'!$J:$J,0)))</f>
        <v>8</v>
      </c>
      <c r="X5" s="227">
        <f t="shared" ref="X5" si="1">IF(AND(C5="Smelter not listed",OR(LEN(D5)=0,LEN(E5)=0)),1,0)</f>
        <v>0</v>
      </c>
      <c r="AB5" s="228" t="str">
        <f t="shared" ref="AB5" si="2">B5&amp;C5</f>
        <v>GoldAdvanced Chemical Company</v>
      </c>
    </row>
    <row r="6" spans="1:34" s="227" customFormat="1" ht="20" customHeight="1">
      <c r="A6" s="262" t="s">
        <v>650</v>
      </c>
      <c r="B6" s="182" t="s">
        <v>1125</v>
      </c>
      <c r="C6" s="186" t="s">
        <v>2140</v>
      </c>
      <c r="D6" s="230"/>
      <c r="E6" s="182" t="s">
        <v>1104</v>
      </c>
      <c r="F6" s="182" t="s">
        <v>650</v>
      </c>
      <c r="G6" s="182" t="s">
        <v>13240</v>
      </c>
      <c r="H6" s="183">
        <v>0</v>
      </c>
      <c r="I6" s="184" t="s">
        <v>1540</v>
      </c>
      <c r="J6" s="184" t="s">
        <v>1541</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20" customHeight="1">
      <c r="A7" s="262" t="s">
        <v>651</v>
      </c>
      <c r="B7" s="182" t="s">
        <v>1125</v>
      </c>
      <c r="C7" s="186" t="s">
        <v>15441</v>
      </c>
      <c r="D7" s="230"/>
      <c r="E7" s="182" t="s">
        <v>1097</v>
      </c>
      <c r="F7" s="182" t="s">
        <v>651</v>
      </c>
      <c r="G7" s="182" t="s">
        <v>13240</v>
      </c>
      <c r="H7" s="183">
        <v>0</v>
      </c>
      <c r="I7" s="184" t="s">
        <v>1542</v>
      </c>
      <c r="J7" s="184" t="s">
        <v>1543</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10</v>
      </c>
      <c r="X7" s="227">
        <f t="shared" si="4"/>
        <v>0</v>
      </c>
      <c r="AB7" s="228" t="str">
        <f t="shared" si="5"/>
        <v>GoldAgosi AG</v>
      </c>
    </row>
    <row r="8" spans="1:34" s="227" customFormat="1" ht="20" customHeight="1">
      <c r="A8" s="262" t="s">
        <v>652</v>
      </c>
      <c r="B8" s="182" t="s">
        <v>1125</v>
      </c>
      <c r="C8" s="186" t="s">
        <v>624</v>
      </c>
      <c r="D8" s="230"/>
      <c r="E8" s="182" t="s">
        <v>887</v>
      </c>
      <c r="F8" s="182" t="s">
        <v>652</v>
      </c>
      <c r="G8" s="182" t="s">
        <v>13240</v>
      </c>
      <c r="H8" s="183">
        <v>0</v>
      </c>
      <c r="I8" s="184" t="s">
        <v>1544</v>
      </c>
      <c r="J8" s="184" t="s">
        <v>12014</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IF(C8="",NA(),IF(OR(C8="Smelter not listed",C8="Smelter not yet identified"),MATCH($B8&amp;$D8,'Smelter Look-up'!$J:$J,0),MATCH($B8&amp;$C8,'Smelter Look-up'!$J:$J,0)))</f>
        <v>20</v>
      </c>
      <c r="X8" s="227">
        <f t="shared" si="4"/>
        <v>0</v>
      </c>
      <c r="AB8" s="228" t="str">
        <f t="shared" si="5"/>
        <v>GoldAlmalyk Mining and Metallurgical Complex (AMMC)</v>
      </c>
    </row>
    <row r="9" spans="1:34" s="227" customFormat="1" ht="20" customHeight="1">
      <c r="A9" s="262" t="s">
        <v>653</v>
      </c>
      <c r="B9" s="182" t="s">
        <v>1125</v>
      </c>
      <c r="C9" s="186" t="s">
        <v>12428</v>
      </c>
      <c r="D9" s="230"/>
      <c r="E9" s="182" t="s">
        <v>1092</v>
      </c>
      <c r="F9" s="182" t="s">
        <v>653</v>
      </c>
      <c r="G9" s="182" t="s">
        <v>13240</v>
      </c>
      <c r="H9" s="183">
        <v>0</v>
      </c>
      <c r="I9" s="184" t="s">
        <v>1546</v>
      </c>
      <c r="J9" s="184" t="s">
        <v>1547</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IF(C9="",NA(),IF(OR(C9="Smelter not listed",C9="Smelter not yet identified"),MATCH($B9&amp;$D9,'Smelter Look-up'!$J:$J,0),MATCH($B9&amp;$C9,'Smelter Look-up'!$J:$J,0)))</f>
        <v>23</v>
      </c>
      <c r="X9" s="227">
        <f t="shared" si="4"/>
        <v>0</v>
      </c>
      <c r="AB9" s="228" t="str">
        <f t="shared" si="5"/>
        <v>GoldAngloGold Ashanti Corrego do Sitio Mineracao</v>
      </c>
    </row>
    <row r="10" spans="1:34" s="227" customFormat="1" ht="20" customHeight="1">
      <c r="A10" s="262" t="s">
        <v>654</v>
      </c>
      <c r="B10" s="182" t="s">
        <v>1125</v>
      </c>
      <c r="C10" s="186" t="s">
        <v>2284</v>
      </c>
      <c r="D10" s="230"/>
      <c r="E10" s="182" t="s">
        <v>1094</v>
      </c>
      <c r="F10" s="182" t="s">
        <v>654</v>
      </c>
      <c r="G10" s="182" t="s">
        <v>13240</v>
      </c>
      <c r="H10" s="183">
        <v>0</v>
      </c>
      <c r="I10" s="184" t="s">
        <v>1548</v>
      </c>
      <c r="J10" s="184" t="s">
        <v>1549</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si="4"/>
        <v>0</v>
      </c>
      <c r="AB10" s="228" t="str">
        <f t="shared" si="5"/>
        <v>GoldArgor-Heraeus S.A.</v>
      </c>
    </row>
    <row r="11" spans="1:34" s="227" customFormat="1" ht="20" customHeight="1">
      <c r="A11" s="262" t="s">
        <v>655</v>
      </c>
      <c r="B11" s="182" t="s">
        <v>1125</v>
      </c>
      <c r="C11" s="186" t="s">
        <v>2285</v>
      </c>
      <c r="D11" s="230"/>
      <c r="E11" s="182" t="s">
        <v>1104</v>
      </c>
      <c r="F11" s="182" t="s">
        <v>655</v>
      </c>
      <c r="G11" s="182" t="s">
        <v>13240</v>
      </c>
      <c r="H11" s="183">
        <v>0</v>
      </c>
      <c r="I11" s="184" t="s">
        <v>1550</v>
      </c>
      <c r="J11" s="184" t="s">
        <v>1551</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si="4"/>
        <v>0</v>
      </c>
      <c r="AB11" s="228" t="str">
        <f t="shared" si="5"/>
        <v>GoldAsahi Pretec Corp.</v>
      </c>
    </row>
    <row r="12" spans="1:34" s="227" customFormat="1" ht="20" customHeight="1">
      <c r="A12" s="262" t="s">
        <v>656</v>
      </c>
      <c r="B12" s="182" t="s">
        <v>1125</v>
      </c>
      <c r="C12" s="186" t="s">
        <v>2141</v>
      </c>
      <c r="D12" s="230"/>
      <c r="E12" s="182" t="s">
        <v>1104</v>
      </c>
      <c r="F12" s="182" t="s">
        <v>656</v>
      </c>
      <c r="G12" s="182" t="s">
        <v>13240</v>
      </c>
      <c r="H12" s="183">
        <v>0</v>
      </c>
      <c r="I12" s="184" t="s">
        <v>1553</v>
      </c>
      <c r="J12" s="184" t="s">
        <v>1554</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si="4"/>
        <v>0</v>
      </c>
      <c r="AB12" s="228" t="str">
        <f t="shared" si="5"/>
        <v>GoldAsaka Riken Co., Ltd.</v>
      </c>
    </row>
    <row r="13" spans="1:34" s="227" customFormat="1" ht="20" customHeight="1">
      <c r="A13" s="262" t="s">
        <v>658</v>
      </c>
      <c r="B13" s="182" t="s">
        <v>1125</v>
      </c>
      <c r="C13" s="186" t="s">
        <v>1219</v>
      </c>
      <c r="D13" s="230"/>
      <c r="E13" s="182" t="s">
        <v>1097</v>
      </c>
      <c r="F13" s="182" t="s">
        <v>658</v>
      </c>
      <c r="G13" s="182" t="s">
        <v>13240</v>
      </c>
      <c r="H13" s="183">
        <v>0</v>
      </c>
      <c r="I13" s="184" t="s">
        <v>1556</v>
      </c>
      <c r="J13" s="184" t="s">
        <v>1556</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IF(C13="",NA(),IF(OR(C13="Smelter not listed",C13="Smelter not yet identified"),MATCH($B13&amp;$D13,'Smelter Look-up'!$J:$J,0),MATCH($B13&amp;$C13,'Smelter Look-up'!$J:$J,0)))</f>
        <v>37</v>
      </c>
      <c r="X13" s="227">
        <f t="shared" si="4"/>
        <v>0</v>
      </c>
      <c r="AB13" s="228" t="str">
        <f t="shared" si="5"/>
        <v>GoldAurubis AG</v>
      </c>
    </row>
    <row r="14" spans="1:34" s="227" customFormat="1" ht="20" customHeight="1">
      <c r="A14" s="262" t="s">
        <v>660</v>
      </c>
      <c r="B14" s="182" t="s">
        <v>1125</v>
      </c>
      <c r="C14" s="186" t="s">
        <v>1221</v>
      </c>
      <c r="D14" s="230"/>
      <c r="E14" s="182" t="s">
        <v>883</v>
      </c>
      <c r="F14" s="182" t="s">
        <v>660</v>
      </c>
      <c r="G14" s="182" t="s">
        <v>13240</v>
      </c>
      <c r="H14" s="183">
        <v>0</v>
      </c>
      <c r="I14" s="184" t="s">
        <v>1558</v>
      </c>
      <c r="J14" s="184" t="s">
        <v>10275</v>
      </c>
      <c r="K14" s="224"/>
      <c r="L14" s="224"/>
      <c r="M14" s="224"/>
      <c r="N14" s="224"/>
      <c r="O14" s="224"/>
      <c r="P14" s="185"/>
      <c r="Q14" s="225"/>
      <c r="R14" s="182" t="str">
        <f ca="1">IF(ISERROR($V14),"",OFFSET('Smelter Look-up'!$C$4,$V14-4,0)&amp;"")</f>
        <v>Boliden AB</v>
      </c>
      <c r="S14" s="181" t="str">
        <f t="shared" ca="1" si="3"/>
        <v>SE</v>
      </c>
      <c r="T14" s="181" t="str">
        <f ca="1">IF(B14="","",IF(ISERROR(MATCH($J14,SorP!$B$1:$B$6279,0)),"",INDIRECT("'SorP'!$A$"&amp;MATCH($S14&amp;$J14,SorP!C:C,0))))</f>
        <v>SE-AC</v>
      </c>
      <c r="U14" s="201"/>
      <c r="V14" s="226">
        <f>IF(C14="",NA(),IF(OR(C14="Smelter not listed",C14="Smelter not yet identified"),MATCH($B14&amp;$D14,'Smelter Look-up'!$J:$J,0),MATCH($B14&amp;$C14,'Smelter Look-up'!$J:$J,0)))</f>
        <v>42</v>
      </c>
      <c r="X14" s="227">
        <f t="shared" si="4"/>
        <v>0</v>
      </c>
      <c r="AB14" s="228" t="str">
        <f t="shared" si="5"/>
        <v>GoldBoliden AB</v>
      </c>
    </row>
    <row r="15" spans="1:34" s="227" customFormat="1" ht="20" customHeight="1">
      <c r="A15" s="262" t="s">
        <v>662</v>
      </c>
      <c r="B15" s="182" t="s">
        <v>1125</v>
      </c>
      <c r="C15" s="186" t="s">
        <v>661</v>
      </c>
      <c r="D15" s="230"/>
      <c r="E15" s="182" t="s">
        <v>1097</v>
      </c>
      <c r="F15" s="182" t="s">
        <v>662</v>
      </c>
      <c r="G15" s="182" t="s">
        <v>13240</v>
      </c>
      <c r="H15" s="183">
        <v>0</v>
      </c>
      <c r="I15" s="184" t="s">
        <v>1542</v>
      </c>
      <c r="J15" s="184" t="s">
        <v>1543</v>
      </c>
      <c r="K15" s="224"/>
      <c r="L15" s="224"/>
      <c r="M15" s="224"/>
      <c r="N15" s="224"/>
      <c r="O15" s="224"/>
      <c r="P15" s="185"/>
      <c r="Q15" s="225"/>
      <c r="R15" s="182" t="str">
        <f ca="1">IF(ISERROR($V15),"",OFFSET('Smelter Look-up'!$C$4,$V15-4,0)&amp;"")</f>
        <v>C. Hafner GmbH + Co. KG</v>
      </c>
      <c r="S15" s="181" t="str">
        <f t="shared" ca="1" si="3"/>
        <v>DE</v>
      </c>
      <c r="T15" s="181" t="str">
        <f ca="1">IF(B15="","",IF(ISERROR(MATCH($J15,SorP!$B$1:$B$6279,0)),"",INDIRECT("'SorP'!$A$"&amp;MATCH($S15&amp;$J15,SorP!C:C,0))))</f>
        <v>DE-BW</v>
      </c>
      <c r="U15" s="201"/>
      <c r="V15" s="226">
        <f>IF(C15="",NA(),IF(OR(C15="Smelter not listed",C15="Smelter not yet identified"),MATCH($B15&amp;$D15,'Smelter Look-up'!$J:$J,0),MATCH($B15&amp;$C15,'Smelter Look-up'!$J:$J,0)))</f>
        <v>43</v>
      </c>
      <c r="X15" s="227">
        <f t="shared" si="4"/>
        <v>0</v>
      </c>
      <c r="AB15" s="228" t="str">
        <f t="shared" si="5"/>
        <v>GoldC. Hafner GmbH + Co. KG</v>
      </c>
    </row>
    <row r="16" spans="1:34" s="227" customFormat="1" ht="20" customHeight="1">
      <c r="A16" s="262" t="s">
        <v>664</v>
      </c>
      <c r="B16" s="182" t="s">
        <v>1125</v>
      </c>
      <c r="C16" s="186" t="s">
        <v>2240</v>
      </c>
      <c r="D16" s="230"/>
      <c r="E16" s="182" t="s">
        <v>1093</v>
      </c>
      <c r="F16" s="182" t="s">
        <v>664</v>
      </c>
      <c r="G16" s="182" t="s">
        <v>13240</v>
      </c>
      <c r="H16" s="183">
        <v>0</v>
      </c>
      <c r="I16" s="184" t="s">
        <v>1561</v>
      </c>
      <c r="J16" s="184" t="s">
        <v>1562</v>
      </c>
      <c r="K16" s="224"/>
      <c r="L16" s="224"/>
      <c r="M16" s="224"/>
      <c r="N16" s="224"/>
      <c r="O16" s="224"/>
      <c r="P16" s="185"/>
      <c r="Q16" s="225"/>
      <c r="R16" s="182" t="str">
        <f ca="1">IF(ISERROR($V16),"",OFFSET('Smelter Look-up'!$C$4,$V16-4,0)&amp;"")</f>
        <v>CCR Refinery - Glencore Canada Corporation</v>
      </c>
      <c r="S16" s="181" t="str">
        <f t="shared" ca="1" si="3"/>
        <v>CA</v>
      </c>
      <c r="T16" s="181" t="str">
        <f ca="1">IF(B16="","",IF(ISERROR(MATCH($J16,SorP!$B$1:$B$6279,0)),"",INDIRECT("'SorP'!$A$"&amp;MATCH($S16&amp;$J16,SorP!C:C,0))))</f>
        <v>CA-QC</v>
      </c>
      <c r="U16" s="201"/>
      <c r="V16" s="226">
        <f>IF(C16="",NA(),IF(OR(C16="Smelter not listed",C16="Smelter not yet identified"),MATCH($B16&amp;$D16,'Smelter Look-up'!$J:$J,0),MATCH($B16&amp;$C16,'Smelter Look-up'!$J:$J,0)))</f>
        <v>47</v>
      </c>
      <c r="X16" s="227">
        <f t="shared" si="4"/>
        <v>0</v>
      </c>
      <c r="AB16" s="228" t="str">
        <f t="shared" si="5"/>
        <v>GoldCCR Refinery - Glencore Canada Corporation</v>
      </c>
    </row>
    <row r="17" spans="1:28" s="227" customFormat="1" ht="94.5">
      <c r="A17" s="262" t="s">
        <v>665</v>
      </c>
      <c r="B17" s="182" t="s">
        <v>1125</v>
      </c>
      <c r="C17" s="186" t="s">
        <v>2493</v>
      </c>
      <c r="D17" s="230"/>
      <c r="E17" s="182" t="s">
        <v>1094</v>
      </c>
      <c r="F17" s="182" t="s">
        <v>665</v>
      </c>
      <c r="G17" s="182" t="s">
        <v>13240</v>
      </c>
      <c r="H17" s="183">
        <v>0</v>
      </c>
      <c r="I17" s="184" t="s">
        <v>1565</v>
      </c>
      <c r="J17" s="184" t="s">
        <v>1566</v>
      </c>
      <c r="K17" s="224"/>
      <c r="L17" s="224"/>
      <c r="M17" s="224" t="s">
        <v>15811</v>
      </c>
      <c r="N17" s="224"/>
      <c r="O17" s="224"/>
      <c r="P17" s="185"/>
      <c r="Q17" s="225" t="s">
        <v>15809</v>
      </c>
      <c r="R17" s="182" t="str">
        <f ca="1">IF(ISERROR($V17),"",OFFSET('Smelter Look-up'!$C$4,$V17-4,0)&amp;"")</f>
        <v>Cendres + Metaux S.A.</v>
      </c>
      <c r="S17" s="181" t="str">
        <f t="shared" ca="1" si="3"/>
        <v>CH</v>
      </c>
      <c r="T17" s="181" t="str">
        <f ca="1">IF(B17="","",IF(ISERROR(MATCH($J17,SorP!$B$1:$B$6279,0)),"",INDIRECT("'SorP'!$A$"&amp;MATCH($S17&amp;$J17,SorP!C:C,0))))</f>
        <v>CH-BE</v>
      </c>
      <c r="U17" s="201"/>
      <c r="V17" s="226">
        <f>IF(C17="",NA(),IF(OR(C17="Smelter not listed",C17="Smelter not yet identified"),MATCH($B17&amp;$D17,'Smelter Look-up'!$J:$J,0),MATCH($B17&amp;$C17,'Smelter Look-up'!$J:$J,0)))</f>
        <v>49</v>
      </c>
      <c r="X17" s="227">
        <f t="shared" si="4"/>
        <v>0</v>
      </c>
      <c r="AB17" s="228" t="str">
        <f t="shared" si="5"/>
        <v>GoldCendres + Metaux S.A.</v>
      </c>
    </row>
    <row r="18" spans="1:28" s="227" customFormat="1" ht="20" customHeight="1">
      <c r="A18" s="181" t="s">
        <v>666</v>
      </c>
      <c r="B18" s="182" t="s">
        <v>1125</v>
      </c>
      <c r="C18" s="186" t="s">
        <v>53</v>
      </c>
      <c r="D18" s="230"/>
      <c r="E18" s="182" t="s">
        <v>1103</v>
      </c>
      <c r="F18" s="182" t="s">
        <v>666</v>
      </c>
      <c r="G18" s="182" t="s">
        <v>13240</v>
      </c>
      <c r="H18" s="183">
        <v>0</v>
      </c>
      <c r="I18" s="184" t="s">
        <v>1569</v>
      </c>
      <c r="J18" s="184" t="s">
        <v>6470</v>
      </c>
      <c r="K18" s="224"/>
      <c r="L18" s="224"/>
      <c r="M18" s="224"/>
      <c r="N18" s="224"/>
      <c r="O18" s="224"/>
      <c r="P18" s="185"/>
      <c r="Q18" s="225"/>
      <c r="R18" s="182" t="str">
        <f ca="1">IF(ISERROR($V18),"",OFFSET('Smelter Look-up'!$C$4,$V18-4,0)&amp;"")</f>
        <v>Chimet S.p.A.</v>
      </c>
      <c r="S18" s="181" t="str">
        <f t="shared" ca="1" si="3"/>
        <v>IT</v>
      </c>
      <c r="T18" s="181" t="str">
        <f ca="1">IF(B18="","",IF(ISERROR(MATCH($J18,SorP!$B$1:$B$6279,0)),"",INDIRECT("'SorP'!$A$"&amp;MATCH($S18&amp;$J18,SorP!C:C,0))))</f>
        <v>IT-52</v>
      </c>
      <c r="U18" s="201"/>
      <c r="V18" s="226">
        <f>IF(C18="",NA(),IF(OR(C18="Smelter not listed",C18="Smelter not yet identified"),MATCH($B18&amp;$D18,'Smelter Look-up'!$J:$J,0),MATCH($B18&amp;$C18,'Smelter Look-up'!$J:$J,0)))</f>
        <v>55</v>
      </c>
      <c r="X18" s="227">
        <f t="shared" si="4"/>
        <v>0</v>
      </c>
      <c r="AB18" s="228" t="str">
        <f t="shared" si="5"/>
        <v>GoldChimet S.p.A.</v>
      </c>
    </row>
    <row r="19" spans="1:28" s="227" customFormat="1" ht="40.5">
      <c r="A19" s="181" t="s">
        <v>667</v>
      </c>
      <c r="B19" s="182" t="s">
        <v>1125</v>
      </c>
      <c r="C19" s="186" t="s">
        <v>539</v>
      </c>
      <c r="D19" s="230"/>
      <c r="E19" s="182" t="s">
        <v>1104</v>
      </c>
      <c r="F19" s="182" t="s">
        <v>667</v>
      </c>
      <c r="G19" s="182" t="s">
        <v>13240</v>
      </c>
      <c r="H19" s="183">
        <v>0</v>
      </c>
      <c r="I19" s="184" t="s">
        <v>1570</v>
      </c>
      <c r="J19" s="184" t="s">
        <v>1541</v>
      </c>
      <c r="K19" s="224"/>
      <c r="L19" s="224"/>
      <c r="M19" s="224"/>
      <c r="N19" s="224"/>
      <c r="O19" s="224"/>
      <c r="P19" s="185"/>
      <c r="Q19" s="225"/>
      <c r="R19" s="182" t="str">
        <f ca="1">IF(ISERROR($V19),"",OFFSET('Smelter Look-up'!$C$4,$V19-4,0)&amp;"")</f>
        <v>Chugai Mining</v>
      </c>
      <c r="S19" s="181" t="str">
        <f t="shared" ca="1" si="3"/>
        <v>JP</v>
      </c>
      <c r="T19" s="181" t="str">
        <f ca="1">IF(B19="","",IF(ISERROR(MATCH($J19,SorP!$B$1:$B$6279,0)),"",INDIRECT("'SorP'!$A$"&amp;MATCH($S19&amp;$J19,SorP!C:C,0))))</f>
        <v>JP-13</v>
      </c>
      <c r="U19" s="201"/>
      <c r="V19" s="226">
        <f>IF(C19="",NA(),IF(OR(C19="Smelter not listed",C19="Smelter not yet identified"),MATCH($B19&amp;$D19,'Smelter Look-up'!$J:$J,0),MATCH($B19&amp;$C19,'Smelter Look-up'!$J:$J,0)))</f>
        <v>58</v>
      </c>
      <c r="X19" s="227">
        <f t="shared" si="4"/>
        <v>0</v>
      </c>
      <c r="AB19" s="228" t="str">
        <f t="shared" si="5"/>
        <v>GoldChugai Mining</v>
      </c>
    </row>
    <row r="20" spans="1:28" s="227" customFormat="1" ht="67.5">
      <c r="A20" s="181" t="s">
        <v>670</v>
      </c>
      <c r="B20" s="182" t="s">
        <v>1125</v>
      </c>
      <c r="C20" s="186" t="s">
        <v>2256</v>
      </c>
      <c r="D20" s="230"/>
      <c r="E20" s="182" t="s">
        <v>1107</v>
      </c>
      <c r="F20" s="182" t="s">
        <v>670</v>
      </c>
      <c r="G20" s="182" t="s">
        <v>13240</v>
      </c>
      <c r="H20" s="183">
        <v>0</v>
      </c>
      <c r="I20" s="184" t="s">
        <v>1573</v>
      </c>
      <c r="J20" s="184" t="s">
        <v>12871</v>
      </c>
      <c r="K20" s="224"/>
      <c r="L20" s="224"/>
      <c r="M20" s="224"/>
      <c r="N20" s="224"/>
      <c r="O20" s="224"/>
      <c r="P20" s="185"/>
      <c r="Q20" s="225"/>
      <c r="R20" s="182" t="str">
        <f ca="1">IF(ISERROR($V20),"",OFFSET('Smelter Look-up'!$C$4,$V20-4,0)&amp;"")</f>
        <v>DSC (Do Sung Corporation)</v>
      </c>
      <c r="S20" s="181" t="str">
        <f t="shared" ca="1" si="3"/>
        <v>KR</v>
      </c>
      <c r="T20" s="181" t="str">
        <f ca="1">IF(B20="","",IF(ISERROR(MATCH($J20,SorP!$B$1:$B$6279,0)),"",INDIRECT("'SorP'!$A$"&amp;MATCH($S20&amp;$J20,SorP!C:C,0))))</f>
        <v>KR-41</v>
      </c>
      <c r="U20" s="201"/>
      <c r="V20" s="226">
        <f>IF(C20="",NA(),IF(OR(C20="Smelter not listed",C20="Smelter not yet identified"),MATCH($B20&amp;$D20,'Smelter Look-up'!$J:$J,0),MATCH($B20&amp;$C20,'Smelter Look-up'!$J:$J,0)))</f>
        <v>71</v>
      </c>
      <c r="X20" s="227">
        <f t="shared" si="4"/>
        <v>0</v>
      </c>
      <c r="AB20" s="228" t="str">
        <f t="shared" si="5"/>
        <v>GoldDSC (Do Sung Corporation)</v>
      </c>
    </row>
    <row r="21" spans="1:28" s="227" customFormat="1" ht="27">
      <c r="A21" s="181" t="s">
        <v>671</v>
      </c>
      <c r="B21" s="182" t="s">
        <v>1125</v>
      </c>
      <c r="C21" s="186" t="s">
        <v>902</v>
      </c>
      <c r="D21" s="230"/>
      <c r="E21" s="182" t="s">
        <v>1104</v>
      </c>
      <c r="F21" s="182" t="s">
        <v>671</v>
      </c>
      <c r="G21" s="182" t="s">
        <v>13240</v>
      </c>
      <c r="H21" s="183">
        <v>0</v>
      </c>
      <c r="I21" s="184" t="s">
        <v>1574</v>
      </c>
      <c r="J21" s="184" t="s">
        <v>1575</v>
      </c>
      <c r="K21" s="224"/>
      <c r="L21" s="224"/>
      <c r="M21" s="224"/>
      <c r="N21" s="224"/>
      <c r="O21" s="224"/>
      <c r="P21" s="185"/>
      <c r="Q21" s="225"/>
      <c r="R21" s="182" t="str">
        <f ca="1">IF(ISERROR($V21),"",OFFSET('Smelter Look-up'!$C$4,$V21-4,0)&amp;"")</f>
        <v>Dowa</v>
      </c>
      <c r="S21" s="181" t="str">
        <f t="shared" ca="1" si="3"/>
        <v>JP</v>
      </c>
      <c r="T21" s="181" t="str">
        <f ca="1">IF(B21="","",IF(ISERROR(MATCH($J21,SorP!$B$1:$B$6279,0)),"",INDIRECT("'SorP'!$A$"&amp;MATCH($S21&amp;$J21,SorP!C:C,0))))</f>
        <v>JP-05</v>
      </c>
      <c r="U21" s="201"/>
      <c r="V21" s="226">
        <f>IF(C21="",NA(),IF(OR(C21="Smelter not listed",C21="Smelter not yet identified"),MATCH($B21&amp;$D21,'Smelter Look-up'!$J:$J,0),MATCH($B21&amp;$C21,'Smelter Look-up'!$J:$J,0)))</f>
        <v>67</v>
      </c>
      <c r="X21" s="227">
        <f t="shared" si="4"/>
        <v>0</v>
      </c>
      <c r="AB21" s="228" t="str">
        <f t="shared" si="5"/>
        <v>GoldDowa</v>
      </c>
    </row>
    <row r="22" spans="1:28" s="227" customFormat="1" ht="81">
      <c r="A22" s="181" t="s">
        <v>397</v>
      </c>
      <c r="B22" s="182" t="s">
        <v>1125</v>
      </c>
      <c r="C22" s="186" t="s">
        <v>13839</v>
      </c>
      <c r="D22" s="230"/>
      <c r="E22" s="182" t="s">
        <v>1104</v>
      </c>
      <c r="F22" s="182" t="s">
        <v>397</v>
      </c>
      <c r="G22" s="182" t="s">
        <v>13240</v>
      </c>
      <c r="H22" s="183">
        <v>0</v>
      </c>
      <c r="I22" s="184" t="s">
        <v>1579</v>
      </c>
      <c r="J22" s="184" t="s">
        <v>1580</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IF(B22="","",IF(ISERROR(MATCH($J22,SorP!$B$1:$B$6279,0)),"",INDIRECT("'SorP'!$A$"&amp;MATCH($S22&amp;$J22,SorP!C:C,0))))</f>
        <v>JP-11</v>
      </c>
      <c r="U22" s="201"/>
      <c r="V22" s="226">
        <f>IF(C22="",NA(),IF(OR(C22="Smelter not listed",C22="Smelter not yet identified"),MATCH($B22&amp;$D22,'Smelter Look-up'!$J:$J,0),MATCH($B22&amp;$C22,'Smelter Look-up'!$J:$J,0)))</f>
        <v>72</v>
      </c>
      <c r="X22" s="227">
        <f t="shared" si="4"/>
        <v>0</v>
      </c>
      <c r="AB22" s="228" t="str">
        <f t="shared" si="5"/>
        <v>GoldEco-System Recycling Co., Ltd. East Plant</v>
      </c>
    </row>
    <row r="23" spans="1:28" s="227" customFormat="1" ht="40.5">
      <c r="A23" s="181" t="s">
        <v>2498</v>
      </c>
      <c r="B23" s="182" t="s">
        <v>1125</v>
      </c>
      <c r="C23" s="186" t="s">
        <v>13844</v>
      </c>
      <c r="D23" s="230"/>
      <c r="E23" s="182" t="s">
        <v>1107</v>
      </c>
      <c r="F23" s="182" t="s">
        <v>2498</v>
      </c>
      <c r="G23" s="182" t="s">
        <v>13240</v>
      </c>
      <c r="H23" s="183">
        <v>0</v>
      </c>
      <c r="I23" s="184" t="s">
        <v>2499</v>
      </c>
      <c r="J23" s="184" t="s">
        <v>12866</v>
      </c>
      <c r="K23" s="224"/>
      <c r="L23" s="224"/>
      <c r="M23" s="224"/>
      <c r="N23" s="224"/>
      <c r="O23" s="224"/>
      <c r="P23" s="185"/>
      <c r="Q23" s="225"/>
      <c r="R23" s="182" t="str">
        <f ca="1">IF(ISERROR($V23),"",OFFSET('Smelter Look-up'!$C$4,$V23-4,0)&amp;"")</f>
        <v>LT Metal Ltd.</v>
      </c>
      <c r="S23" s="181" t="str">
        <f t="shared" ca="1" si="3"/>
        <v>KR</v>
      </c>
      <c r="T23" s="181" t="str">
        <f ca="1">IF(B23="","",IF(ISERROR(MATCH($J23,SorP!$B$1:$B$6279,0)),"",INDIRECT("'SorP'!$A$"&amp;MATCH($S23&amp;$J23,SorP!C:C,0))))</f>
        <v>KR-28</v>
      </c>
      <c r="U23" s="201"/>
      <c r="V23" s="226">
        <f>IF(C23="",NA(),IF(OR(C23="Smelter not listed",C23="Smelter not yet identified"),MATCH($B23&amp;$D23,'Smelter Look-up'!$J:$J,0),MATCH($B23&amp;$C23,'Smelter Look-up'!$J:$J,0)))</f>
        <v>158</v>
      </c>
      <c r="X23" s="227">
        <f t="shared" si="4"/>
        <v>0</v>
      </c>
      <c r="AB23" s="228" t="str">
        <f t="shared" si="5"/>
        <v>GoldLT Metal Ltd.</v>
      </c>
    </row>
    <row r="24" spans="1:28" s="227" customFormat="1" ht="54">
      <c r="A24" s="181" t="s">
        <v>676</v>
      </c>
      <c r="B24" s="182" t="s">
        <v>1125</v>
      </c>
      <c r="C24" s="186" t="s">
        <v>1035</v>
      </c>
      <c r="D24" s="230"/>
      <c r="E24" s="182" t="s">
        <v>1097</v>
      </c>
      <c r="F24" s="182" t="s">
        <v>676</v>
      </c>
      <c r="G24" s="182" t="s">
        <v>13240</v>
      </c>
      <c r="H24" s="183">
        <v>0</v>
      </c>
      <c r="I24" s="184" t="s">
        <v>1542</v>
      </c>
      <c r="J24" s="184" t="s">
        <v>1543</v>
      </c>
      <c r="K24" s="224"/>
      <c r="L24" s="224"/>
      <c r="M24" s="224"/>
      <c r="N24" s="224"/>
      <c r="O24" s="224"/>
      <c r="P24" s="185"/>
      <c r="Q24" s="225"/>
      <c r="R24" s="182" t="str">
        <f ca="1">IF(ISERROR($V24),"",OFFSET('Smelter Look-up'!$C$4,$V24-4,0)&amp;"")</f>
        <v>Heimerle + Meule GmbH</v>
      </c>
      <c r="S24" s="181" t="str">
        <f t="shared" ca="1" si="3"/>
        <v>DE</v>
      </c>
      <c r="T24" s="181" t="str">
        <f ca="1">IF(B24="","",IF(ISERROR(MATCH($J24,SorP!$B$1:$B$6279,0)),"",INDIRECT("'SorP'!$A$"&amp;MATCH($S24&amp;$J24,SorP!C:C,0))))</f>
        <v>DE-BW</v>
      </c>
      <c r="U24" s="201"/>
      <c r="V24" s="226">
        <f>IF(C24="",NA(),IF(OR(C24="Smelter not listed",C24="Smelter not yet identified"),MATCH($B24&amp;$D24,'Smelter Look-up'!$J:$J,0),MATCH($B24&amp;$C24,'Smelter Look-up'!$J:$J,0)))</f>
        <v>101</v>
      </c>
      <c r="X24" s="227">
        <f t="shared" si="4"/>
        <v>0</v>
      </c>
      <c r="AB24" s="228" t="str">
        <f t="shared" si="5"/>
        <v>GoldHeimerle + Meule GmbH</v>
      </c>
    </row>
    <row r="25" spans="1:28" s="227" customFormat="1" ht="81">
      <c r="A25" s="181" t="s">
        <v>677</v>
      </c>
      <c r="B25" s="182" t="s">
        <v>1125</v>
      </c>
      <c r="C25" s="186" t="s">
        <v>2500</v>
      </c>
      <c r="D25" s="230"/>
      <c r="E25" s="182" t="s">
        <v>1096</v>
      </c>
      <c r="F25" s="182" t="s">
        <v>677</v>
      </c>
      <c r="G25" s="182" t="s">
        <v>13240</v>
      </c>
      <c r="H25" s="183">
        <v>0</v>
      </c>
      <c r="I25" s="184" t="s">
        <v>1588</v>
      </c>
      <c r="J25" s="184" t="s">
        <v>15806</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IF(B25="","",IF(ISERROR(MATCH($J25,SorP!$B$1:$B$6279,0)),"",INDIRECT("'SorP'!$A$"&amp;MATCH($S25&amp;$J25,SorP!C:C,0))))</f>
        <v/>
      </c>
      <c r="U25" s="201"/>
      <c r="V25" s="226">
        <f>IF(C25="",NA(),IF(OR(C25="Smelter not listed",C25="Smelter not yet identified"),MATCH($B25&amp;$D25,'Smelter Look-up'!$J:$J,0),MATCH($B25&amp;$C25,'Smelter Look-up'!$J:$J,0)))</f>
        <v>107</v>
      </c>
      <c r="X25" s="227">
        <f t="shared" si="4"/>
        <v>0</v>
      </c>
      <c r="AB25" s="228" t="str">
        <f t="shared" si="5"/>
        <v>GoldHeraeus Metals Hong Kong Ltd.</v>
      </c>
    </row>
    <row r="26" spans="1:28" s="227" customFormat="1" ht="121.5">
      <c r="A26" s="181" t="s">
        <v>681</v>
      </c>
      <c r="B26" s="182" t="s">
        <v>1125</v>
      </c>
      <c r="C26" s="186" t="s">
        <v>2298</v>
      </c>
      <c r="D26" s="230"/>
      <c r="E26" s="182" t="s">
        <v>1096</v>
      </c>
      <c r="F26" s="182" t="s">
        <v>681</v>
      </c>
      <c r="G26" s="182" t="s">
        <v>13240</v>
      </c>
      <c r="H26" s="183">
        <v>0</v>
      </c>
      <c r="I26" s="184" t="s">
        <v>1593</v>
      </c>
      <c r="J26" s="184" t="s">
        <v>13602</v>
      </c>
      <c r="K26" s="224"/>
      <c r="L26" s="224"/>
      <c r="M26" s="224"/>
      <c r="N26" s="224"/>
      <c r="O26" s="224"/>
      <c r="P26" s="185"/>
      <c r="Q26" s="225"/>
      <c r="R26" s="182" t="str">
        <f ca="1">IF(ISERROR($V26),"",OFFSET('Smelter Look-up'!$C$4,$V26-4,0)&amp;"")</f>
        <v>Inner Mongolia Qiankun Gold and Silver Refinery Share Co., Ltd.</v>
      </c>
      <c r="S26" s="181" t="str">
        <f t="shared" ca="1" si="3"/>
        <v>CN</v>
      </c>
      <c r="T26" s="181" t="str">
        <f ca="1">IF(B26="","",IF(ISERROR(MATCH($J26,SorP!$B$1:$B$6279,0)),"",INDIRECT("'SorP'!$A$"&amp;MATCH($S26&amp;$J26,SorP!C:C,0))))</f>
        <v>CN-NM</v>
      </c>
      <c r="U26" s="201"/>
      <c r="V26" s="226">
        <f>IF(C26="",NA(),IF(OR(C26="Smelter not listed",C26="Smelter not yet identified"),MATCH($B26&amp;$D26,'Smelter Look-up'!$J:$J,0),MATCH($B26&amp;$C26,'Smelter Look-up'!$J:$J,0)))</f>
        <v>116</v>
      </c>
      <c r="X26" s="227">
        <f t="shared" si="4"/>
        <v>0</v>
      </c>
      <c r="AB26" s="228" t="str">
        <f t="shared" si="5"/>
        <v>GoldInner Mongolia Qiankun Gold and Silver Refinery Share Co., Ltd.</v>
      </c>
    </row>
    <row r="27" spans="1:28" s="227" customFormat="1" ht="67.5">
      <c r="A27" s="181" t="s">
        <v>682</v>
      </c>
      <c r="B27" s="182" t="s">
        <v>1125</v>
      </c>
      <c r="C27" s="186" t="s">
        <v>1223</v>
      </c>
      <c r="D27" s="230"/>
      <c r="E27" s="182" t="s">
        <v>1104</v>
      </c>
      <c r="F27" s="182" t="s">
        <v>682</v>
      </c>
      <c r="G27" s="182" t="s">
        <v>13240</v>
      </c>
      <c r="H27" s="183">
        <v>0</v>
      </c>
      <c r="I27" s="184" t="s">
        <v>1594</v>
      </c>
      <c r="J27" s="184" t="s">
        <v>1580</v>
      </c>
      <c r="K27" s="224"/>
      <c r="L27" s="224"/>
      <c r="M27" s="224"/>
      <c r="N27" s="224"/>
      <c r="O27" s="224"/>
      <c r="P27" s="185"/>
      <c r="Q27" s="225"/>
      <c r="R27" s="182" t="str">
        <f ca="1">IF(ISERROR($V27),"",OFFSET('Smelter Look-up'!$C$4,$V27-4,0)&amp;"")</f>
        <v>Ishifuku Metal Industry Co., Ltd.</v>
      </c>
      <c r="S27" s="181" t="str">
        <f t="shared" ca="1" si="3"/>
        <v>JP</v>
      </c>
      <c r="T27" s="181" t="str">
        <f ca="1">IF(B27="","",IF(ISERROR(MATCH($J27,SorP!$B$1:$B$6279,0)),"",INDIRECT("'SorP'!$A$"&amp;MATCH($S27&amp;$J27,SorP!C:C,0))))</f>
        <v>JP-11</v>
      </c>
      <c r="U27" s="201"/>
      <c r="V27" s="226">
        <f>IF(C27="",NA(),IF(OR(C27="Smelter not listed",C27="Smelter not yet identified"),MATCH($B27&amp;$D27,'Smelter Look-up'!$J:$J,0),MATCH($B27&amp;$C27,'Smelter Look-up'!$J:$J,0)))</f>
        <v>118</v>
      </c>
      <c r="X27" s="227">
        <f t="shared" si="4"/>
        <v>0</v>
      </c>
      <c r="AB27" s="228" t="str">
        <f t="shared" si="5"/>
        <v>GoldIshifuku Metal Industry Co., Ltd.</v>
      </c>
    </row>
    <row r="28" spans="1:28" s="227" customFormat="1" ht="27">
      <c r="A28" s="181" t="s">
        <v>684</v>
      </c>
      <c r="B28" s="182" t="s">
        <v>1125</v>
      </c>
      <c r="C28" s="186" t="s">
        <v>904</v>
      </c>
      <c r="D28" s="230"/>
      <c r="E28" s="182" t="s">
        <v>1104</v>
      </c>
      <c r="F28" s="182" t="s">
        <v>684</v>
      </c>
      <c r="G28" s="182" t="s">
        <v>13240</v>
      </c>
      <c r="H28" s="183">
        <v>0</v>
      </c>
      <c r="I28" s="184" t="s">
        <v>1596</v>
      </c>
      <c r="J28" s="184" t="s">
        <v>1596</v>
      </c>
      <c r="K28" s="224"/>
      <c r="L28" s="224"/>
      <c r="M28" s="224"/>
      <c r="N28" s="224"/>
      <c r="O28" s="224"/>
      <c r="P28" s="185"/>
      <c r="Q28" s="225"/>
      <c r="R28" s="182" t="str">
        <f ca="1">IF(ISERROR($V28),"",OFFSET('Smelter Look-up'!$C$4,$V28-4,0)&amp;"")</f>
        <v>Japan Mint</v>
      </c>
      <c r="S28" s="181" t="str">
        <f t="shared" ca="1" si="3"/>
        <v>JP</v>
      </c>
      <c r="T28" s="181" t="str">
        <f ca="1">IF(B28="","",IF(ISERROR(MATCH($J28,SorP!$B$1:$B$6279,0)),"",INDIRECT("'SorP'!$A$"&amp;MATCH($S28&amp;$J28,SorP!C:C,0))))</f>
        <v>JP-27</v>
      </c>
      <c r="U28" s="201"/>
      <c r="V28" s="226">
        <f>IF(C28="",NA(),IF(OR(C28="Smelter not listed",C28="Smelter not yet identified"),MATCH($B28&amp;$D28,'Smelter Look-up'!$J:$J,0),MATCH($B28&amp;$C28,'Smelter Look-up'!$J:$J,0)))</f>
        <v>122</v>
      </c>
      <c r="X28" s="227">
        <f t="shared" si="4"/>
        <v>0</v>
      </c>
      <c r="AB28" s="228" t="str">
        <f t="shared" si="5"/>
        <v>GoldJapan Mint</v>
      </c>
    </row>
    <row r="29" spans="1:28" s="227" customFormat="1" ht="54">
      <c r="A29" s="181" t="s">
        <v>686</v>
      </c>
      <c r="B29" s="182" t="s">
        <v>1125</v>
      </c>
      <c r="C29" s="186" t="s">
        <v>2200</v>
      </c>
      <c r="D29" s="230"/>
      <c r="E29" s="182" t="s">
        <v>2432</v>
      </c>
      <c r="F29" s="182" t="s">
        <v>686</v>
      </c>
      <c r="G29" s="182" t="s">
        <v>13240</v>
      </c>
      <c r="H29" s="183">
        <v>0</v>
      </c>
      <c r="I29" s="184" t="s">
        <v>1599</v>
      </c>
      <c r="J29" s="184" t="s">
        <v>1600</v>
      </c>
      <c r="K29" s="224"/>
      <c r="L29" s="224"/>
      <c r="M29" s="224"/>
      <c r="N29" s="224"/>
      <c r="O29" s="224"/>
      <c r="P29" s="185"/>
      <c r="Q29" s="225"/>
      <c r="R29" s="182" t="str">
        <f ca="1">IF(ISERROR($V29),"",OFFSET('Smelter Look-up'!$C$4,$V29-4,0)&amp;"")</f>
        <v>Asahi Refining USA Inc.</v>
      </c>
      <c r="S29" s="181" t="str">
        <f t="shared" ca="1" si="3"/>
        <v>US</v>
      </c>
      <c r="T29" s="181" t="str">
        <f ca="1">IF(B29="","",IF(ISERROR(MATCH($J29,SorP!$B$1:$B$6279,0)),"",INDIRECT("'SorP'!$A$"&amp;MATCH($S29&amp;$J29,SorP!C:C,0))))</f>
        <v>US-UT</v>
      </c>
      <c r="U29" s="201"/>
      <c r="V29" s="226">
        <f>IF(C29="",NA(),IF(OR(C29="Smelter not listed",C29="Smelter not yet identified"),MATCH($B29&amp;$D29,'Smelter Look-up'!$J:$J,0),MATCH($B29&amp;$C29,'Smelter Look-up'!$J:$J,0)))</f>
        <v>31</v>
      </c>
      <c r="X29" s="227">
        <f t="shared" si="4"/>
        <v>0</v>
      </c>
      <c r="AB29" s="228" t="str">
        <f t="shared" si="5"/>
        <v>GoldAsahi Refining USA Inc.</v>
      </c>
    </row>
    <row r="30" spans="1:28" s="227" customFormat="1" ht="67.5">
      <c r="A30" s="181" t="s">
        <v>687</v>
      </c>
      <c r="B30" s="182" t="s">
        <v>1125</v>
      </c>
      <c r="C30" s="186" t="s">
        <v>2286</v>
      </c>
      <c r="D30" s="230"/>
      <c r="E30" s="182" t="s">
        <v>1093</v>
      </c>
      <c r="F30" s="182" t="s">
        <v>687</v>
      </c>
      <c r="G30" s="182" t="s">
        <v>13240</v>
      </c>
      <c r="H30" s="183">
        <v>0</v>
      </c>
      <c r="I30" s="184" t="s">
        <v>1602</v>
      </c>
      <c r="J30" s="184" t="s">
        <v>1603</v>
      </c>
      <c r="K30" s="224"/>
      <c r="L30" s="224"/>
      <c r="M30" s="224"/>
      <c r="N30" s="224"/>
      <c r="O30" s="224"/>
      <c r="P30" s="185"/>
      <c r="Q30" s="225"/>
      <c r="R30" s="182" t="str">
        <f ca="1">IF(ISERROR($V30),"",OFFSET('Smelter Look-up'!$C$4,$V30-4,0)&amp;"")</f>
        <v>Asahi Refining Canada Ltd.</v>
      </c>
      <c r="S30" s="181" t="str">
        <f t="shared" ca="1" si="3"/>
        <v>CA</v>
      </c>
      <c r="T30" s="181" t="str">
        <f ca="1">IF(B30="","",IF(ISERROR(MATCH($J30,SorP!$B$1:$B$6279,0)),"",INDIRECT("'SorP'!$A$"&amp;MATCH($S30&amp;$J30,SorP!C:C,0))))</f>
        <v>CA-ON</v>
      </c>
      <c r="U30" s="201"/>
      <c r="V30" s="226">
        <f>IF(C30="",NA(),IF(OR(C30="Smelter not listed",C30="Smelter not yet identified"),MATCH($B30&amp;$D30,'Smelter Look-up'!$J:$J,0),MATCH($B30&amp;$C30,'Smelter Look-up'!$J:$J,0)))</f>
        <v>30</v>
      </c>
      <c r="X30" s="227">
        <f t="shared" si="4"/>
        <v>0</v>
      </c>
      <c r="AB30" s="228" t="str">
        <f t="shared" si="5"/>
        <v>GoldAsahi Refining Canada Ltd.</v>
      </c>
    </row>
    <row r="31" spans="1:28" s="227" customFormat="1" ht="67.5">
      <c r="A31" s="181" t="s">
        <v>690</v>
      </c>
      <c r="B31" s="182" t="s">
        <v>1125</v>
      </c>
      <c r="C31" s="186" t="s">
        <v>55</v>
      </c>
      <c r="D31" s="230"/>
      <c r="E31" s="182" t="s">
        <v>1104</v>
      </c>
      <c r="F31" s="182" t="s">
        <v>690</v>
      </c>
      <c r="G31" s="182" t="s">
        <v>13240</v>
      </c>
      <c r="H31" s="183">
        <v>0</v>
      </c>
      <c r="I31" s="184" t="s">
        <v>2362</v>
      </c>
      <c r="J31" s="184" t="s">
        <v>6664</v>
      </c>
      <c r="K31" s="224"/>
      <c r="L31" s="224"/>
      <c r="M31" s="224"/>
      <c r="N31" s="224"/>
      <c r="O31" s="224"/>
      <c r="P31" s="185"/>
      <c r="Q31" s="225"/>
      <c r="R31" s="182" t="str">
        <f ca="1">IF(ISERROR($V31),"",OFFSET('Smelter Look-up'!$C$4,$V31-4,0)&amp;"")</f>
        <v>JX Nippon Mining &amp; Metals Co., Ltd.</v>
      </c>
      <c r="S31" s="181" t="str">
        <f t="shared" ca="1" si="3"/>
        <v>JP</v>
      </c>
      <c r="T31" s="181" t="str">
        <f ca="1">IF(B31="","",IF(ISERROR(MATCH($J31,SorP!$B$1:$B$6279,0)),"",INDIRECT("'SorP'!$A$"&amp;MATCH($S31&amp;$J31,SorP!C:C,0))))</f>
        <v>JP-44</v>
      </c>
      <c r="U31" s="201"/>
      <c r="V31" s="226">
        <f>IF(C31="",NA(),IF(OR(C31="Smelter not listed",C31="Smelter not yet identified"),MATCH($B31&amp;$D31,'Smelter Look-up'!$J:$J,0),MATCH($B31&amp;$C31,'Smelter Look-up'!$J:$J,0)))</f>
        <v>132</v>
      </c>
      <c r="X31" s="227">
        <f t="shared" si="4"/>
        <v>0</v>
      </c>
      <c r="AB31" s="228" t="str">
        <f t="shared" si="5"/>
        <v>GoldJX Nippon Mining &amp; Metals Co., Ltd.</v>
      </c>
    </row>
    <row r="32" spans="1:28" s="227" customFormat="1" ht="27">
      <c r="A32" s="181" t="s">
        <v>691</v>
      </c>
      <c r="B32" s="182" t="s">
        <v>1125</v>
      </c>
      <c r="C32" s="186" t="s">
        <v>1605</v>
      </c>
      <c r="D32" s="230"/>
      <c r="E32" s="182" t="s">
        <v>1105</v>
      </c>
      <c r="F32" s="182" t="s">
        <v>691</v>
      </c>
      <c r="G32" s="182" t="s">
        <v>13240</v>
      </c>
      <c r="H32" s="183">
        <v>0</v>
      </c>
      <c r="I32" s="184" t="s">
        <v>1606</v>
      </c>
      <c r="J32" s="184" t="s">
        <v>7058</v>
      </c>
      <c r="K32" s="224"/>
      <c r="L32" s="224"/>
      <c r="M32" s="224"/>
      <c r="N32" s="224"/>
      <c r="O32" s="224"/>
      <c r="P32" s="185"/>
      <c r="Q32" s="225"/>
      <c r="R32" s="182" t="str">
        <f ca="1">IF(ISERROR($V32),"",OFFSET('Smelter Look-up'!$C$4,$V32-4,0)&amp;"")</f>
        <v>Kazzinc</v>
      </c>
      <c r="S32" s="181" t="str">
        <f t="shared" ca="1" si="3"/>
        <v>KZ</v>
      </c>
      <c r="T32" s="181" t="str">
        <f ca="1">IF(B32="","",IF(ISERROR(MATCH($J32,SorP!$B$1:$B$6279,0)),"",INDIRECT("'SorP'!$A$"&amp;MATCH($S32&amp;$J32,SorP!C:C,0))))</f>
        <v>KZ-KAR</v>
      </c>
      <c r="U32" s="201"/>
      <c r="V32" s="226">
        <f>IF(C32="",NA(),IF(OR(C32="Smelter not listed",C32="Smelter not yet identified"),MATCH($B32&amp;$D32,'Smelter Look-up'!$J:$J,0),MATCH($B32&amp;$C32,'Smelter Look-up'!$J:$J,0)))</f>
        <v>136</v>
      </c>
      <c r="X32" s="227">
        <f t="shared" si="4"/>
        <v>0</v>
      </c>
      <c r="AB32" s="228" t="str">
        <f t="shared" si="5"/>
        <v>GoldKazzinc</v>
      </c>
    </row>
    <row r="33" spans="1:28" s="227" customFormat="1" ht="67.5">
      <c r="A33" s="181" t="s">
        <v>694</v>
      </c>
      <c r="B33" s="182" t="s">
        <v>1125</v>
      </c>
      <c r="C33" s="186" t="s">
        <v>2147</v>
      </c>
      <c r="D33" s="230"/>
      <c r="E33" s="182" t="s">
        <v>1104</v>
      </c>
      <c r="F33" s="182" t="s">
        <v>694</v>
      </c>
      <c r="G33" s="182" t="s">
        <v>13240</v>
      </c>
      <c r="H33" s="183">
        <v>0</v>
      </c>
      <c r="I33" s="184" t="s">
        <v>1608</v>
      </c>
      <c r="J33" s="184" t="s">
        <v>1580</v>
      </c>
      <c r="K33" s="224"/>
      <c r="L33" s="224"/>
      <c r="M33" s="224"/>
      <c r="N33" s="224"/>
      <c r="O33" s="224"/>
      <c r="P33" s="185"/>
      <c r="Q33" s="225"/>
      <c r="R33" s="182" t="str">
        <f ca="1">IF(ISERROR($V33),"",OFFSET('Smelter Look-up'!$C$4,$V33-4,0)&amp;"")</f>
        <v>Kojima Chemicals Co., Ltd.</v>
      </c>
      <c r="S33" s="181" t="str">
        <f t="shared" ca="1" si="3"/>
        <v>JP</v>
      </c>
      <c r="T33" s="181" t="str">
        <f ca="1">IF(B33="","",IF(ISERROR(MATCH($J33,SorP!$B$1:$B$6279,0)),"",INDIRECT("'SorP'!$A$"&amp;MATCH($S33&amp;$J33,SorP!C:C,0))))</f>
        <v>JP-11</v>
      </c>
      <c r="U33" s="201"/>
      <c r="V33" s="226">
        <f>IF(C33="",NA(),IF(OR(C33="Smelter not listed",C33="Smelter not yet identified"),MATCH($B33&amp;$D33,'Smelter Look-up'!$J:$J,0),MATCH($B33&amp;$C33,'Smelter Look-up'!$J:$J,0)))</f>
        <v>141</v>
      </c>
      <c r="X33" s="227">
        <f t="shared" si="4"/>
        <v>0</v>
      </c>
      <c r="AB33" s="228" t="str">
        <f t="shared" si="5"/>
        <v>GoldKojima Chemicals Co., Ltd.</v>
      </c>
    </row>
    <row r="34" spans="1:28" s="227" customFormat="1" ht="27">
      <c r="A34" s="181" t="s">
        <v>701</v>
      </c>
      <c r="B34" s="182" t="s">
        <v>1125</v>
      </c>
      <c r="C34" s="186" t="s">
        <v>906</v>
      </c>
      <c r="D34" s="230"/>
      <c r="E34" s="182" t="s">
        <v>2432</v>
      </c>
      <c r="F34" s="182" t="s">
        <v>701</v>
      </c>
      <c r="G34" s="182" t="s">
        <v>13240</v>
      </c>
      <c r="H34" s="183">
        <v>0</v>
      </c>
      <c r="I34" s="184" t="s">
        <v>1616</v>
      </c>
      <c r="J34" s="184" t="s">
        <v>1617</v>
      </c>
      <c r="K34" s="224"/>
      <c r="L34" s="224"/>
      <c r="M34" s="224"/>
      <c r="N34" s="224"/>
      <c r="O34" s="224"/>
      <c r="P34" s="185"/>
      <c r="Q34" s="225"/>
      <c r="R34" s="182" t="str">
        <f ca="1">IF(ISERROR($V34),"",OFFSET('Smelter Look-up'!$C$4,$V34-4,0)&amp;"")</f>
        <v>Materion</v>
      </c>
      <c r="S34" s="181" t="str">
        <f t="shared" ca="1" si="3"/>
        <v>US</v>
      </c>
      <c r="T34" s="181" t="str">
        <f ca="1">IF(B34="","",IF(ISERROR(MATCH($J34,SorP!$B$1:$B$6279,0)),"",INDIRECT("'SorP'!$A$"&amp;MATCH($S34&amp;$J34,SorP!C:C,0))))</f>
        <v>US-NY</v>
      </c>
      <c r="U34" s="201"/>
      <c r="V34" s="226">
        <f>IF(C34="",NA(),IF(OR(C34="Smelter not listed",C34="Smelter not yet identified"),MATCH($B34&amp;$D34,'Smelter Look-up'!$J:$J,0),MATCH($B34&amp;$C34,'Smelter Look-up'!$J:$J,0)))</f>
        <v>163</v>
      </c>
      <c r="X34" s="227">
        <f t="shared" si="4"/>
        <v>0</v>
      </c>
      <c r="AB34" s="228" t="str">
        <f t="shared" si="5"/>
        <v>GoldMaterion</v>
      </c>
    </row>
    <row r="35" spans="1:28" s="227" customFormat="1" ht="54">
      <c r="A35" s="181" t="s">
        <v>702</v>
      </c>
      <c r="B35" s="182" t="s">
        <v>1125</v>
      </c>
      <c r="C35" s="186" t="s">
        <v>57</v>
      </c>
      <c r="D35" s="230"/>
      <c r="E35" s="182" t="s">
        <v>1104</v>
      </c>
      <c r="F35" s="182" t="s">
        <v>702</v>
      </c>
      <c r="G35" s="182" t="s">
        <v>13240</v>
      </c>
      <c r="H35" s="183">
        <v>0</v>
      </c>
      <c r="I35" s="184" t="s">
        <v>1618</v>
      </c>
      <c r="J35" s="184" t="s">
        <v>1580</v>
      </c>
      <c r="K35" s="224"/>
      <c r="L35" s="224"/>
      <c r="M35" s="224"/>
      <c r="N35" s="224"/>
      <c r="O35" s="224"/>
      <c r="P35" s="185"/>
      <c r="Q35" s="225"/>
      <c r="R35" s="182" t="str">
        <f ca="1">IF(ISERROR($V35),"",OFFSET('Smelter Look-up'!$C$4,$V35-4,0)&amp;"")</f>
        <v>Matsuda Sangyo Co., Ltd.</v>
      </c>
      <c r="S35" s="181" t="str">
        <f t="shared" ca="1" si="3"/>
        <v>JP</v>
      </c>
      <c r="T35" s="181" t="str">
        <f ca="1">IF(B35="","",IF(ISERROR(MATCH($J35,SorP!$B$1:$B$6279,0)),"",INDIRECT("'SorP'!$A$"&amp;MATCH($S35&amp;$J35,SorP!C:C,0))))</f>
        <v>JP-11</v>
      </c>
      <c r="U35" s="201"/>
      <c r="V35" s="226">
        <f>IF(C35="",NA(),IF(OR(C35="Smelter not listed",C35="Smelter not yet identified"),MATCH($B35&amp;$D35,'Smelter Look-up'!$J:$J,0),MATCH($B35&amp;$C35,'Smelter Look-up'!$J:$J,0)))</f>
        <v>164</v>
      </c>
      <c r="X35" s="227">
        <f t="shared" si="4"/>
        <v>0</v>
      </c>
      <c r="AB35" s="228" t="str">
        <f t="shared" si="5"/>
        <v>GoldMatsuda Sangyo Co., Ltd.</v>
      </c>
    </row>
    <row r="36" spans="1:28" s="227" customFormat="1" ht="81">
      <c r="A36" s="181" t="s">
        <v>1620</v>
      </c>
      <c r="B36" s="182" t="s">
        <v>1125</v>
      </c>
      <c r="C36" s="186" t="s">
        <v>1619</v>
      </c>
      <c r="D36" s="230"/>
      <c r="E36" s="182" t="s">
        <v>1096</v>
      </c>
      <c r="F36" s="182" t="s">
        <v>1620</v>
      </c>
      <c r="G36" s="182" t="s">
        <v>13240</v>
      </c>
      <c r="H36" s="183">
        <v>0</v>
      </c>
      <c r="I36" s="184" t="s">
        <v>2512</v>
      </c>
      <c r="J36" s="184" t="s">
        <v>13632</v>
      </c>
      <c r="K36" s="224"/>
      <c r="L36" s="224"/>
      <c r="M36" s="224"/>
      <c r="N36" s="224"/>
      <c r="O36" s="224"/>
      <c r="P36" s="185"/>
      <c r="Q36" s="225"/>
      <c r="R36" s="182" t="str">
        <f ca="1">IF(ISERROR($V36),"",OFFSET('Smelter Look-up'!$C$4,$V36-4,0)&amp;"")</f>
        <v>Metalor Technologies (Suzhou) Ltd.</v>
      </c>
      <c r="S36" s="181" t="str">
        <f t="shared" ca="1" si="3"/>
        <v>CN</v>
      </c>
      <c r="T36" s="181" t="str">
        <f ca="1">IF(B36="","",IF(ISERROR(MATCH($J36,SorP!$B$1:$B$6279,0)),"",INDIRECT("'SorP'!$A$"&amp;MATCH($S36&amp;$J36,SorP!C:C,0))))</f>
        <v>CN-JS</v>
      </c>
      <c r="U36" s="201"/>
      <c r="V36" s="226">
        <f>IF(C36="",NA(),IF(OR(C36="Smelter not listed",C36="Smelter not yet identified"),MATCH($B36&amp;$D36,'Smelter Look-up'!$J:$J,0),MATCH($B36&amp;$C36,'Smelter Look-up'!$J:$J,0)))</f>
        <v>174</v>
      </c>
      <c r="X36" s="227">
        <f t="shared" si="4"/>
        <v>0</v>
      </c>
      <c r="AB36" s="228" t="str">
        <f t="shared" si="5"/>
        <v>GoldMetalor Technologies (Suzhou) Ltd.</v>
      </c>
    </row>
    <row r="37" spans="1:28" s="227" customFormat="1" ht="94.5">
      <c r="A37" s="181" t="s">
        <v>703</v>
      </c>
      <c r="B37" s="182" t="s">
        <v>1125</v>
      </c>
      <c r="C37" s="186" t="s">
        <v>2150</v>
      </c>
      <c r="D37" s="230"/>
      <c r="E37" s="182" t="s">
        <v>1096</v>
      </c>
      <c r="F37" s="182" t="s">
        <v>703</v>
      </c>
      <c r="G37" s="182" t="s">
        <v>13240</v>
      </c>
      <c r="H37" s="183">
        <v>0</v>
      </c>
      <c r="I37" s="184" t="s">
        <v>1621</v>
      </c>
      <c r="J37" s="184" t="s">
        <v>15806</v>
      </c>
      <c r="K37" s="224"/>
      <c r="L37" s="224"/>
      <c r="M37" s="224"/>
      <c r="N37" s="224"/>
      <c r="O37" s="224"/>
      <c r="P37" s="185"/>
      <c r="Q37" s="225"/>
      <c r="R37" s="182" t="str">
        <f ca="1">IF(ISERROR($V37),"",OFFSET('Smelter Look-up'!$C$4,$V37-4,0)&amp;"")</f>
        <v>Metalor Technologies (Hong Kong) Ltd.</v>
      </c>
      <c r="S37" s="181" t="str">
        <f t="shared" ca="1" si="3"/>
        <v>CN</v>
      </c>
      <c r="T37" s="181" t="str">
        <f ca="1">IF(B37="","",IF(ISERROR(MATCH($J37,SorP!$B$1:$B$6279,0)),"",INDIRECT("'SorP'!$A$"&amp;MATCH($S37&amp;$J37,SorP!C:C,0))))</f>
        <v/>
      </c>
      <c r="U37" s="201"/>
      <c r="V37" s="226">
        <f>IF(C37="",NA(),IF(OR(C37="Smelter not listed",C37="Smelter not yet identified"),MATCH($B37&amp;$D37,'Smelter Look-up'!$J:$J,0),MATCH($B37&amp;$C37,'Smelter Look-up'!$J:$J,0)))</f>
        <v>172</v>
      </c>
      <c r="X37" s="227">
        <f t="shared" si="4"/>
        <v>0</v>
      </c>
      <c r="AB37" s="228" t="str">
        <f t="shared" si="5"/>
        <v>GoldMetalor Technologies (Hong Kong) Ltd.</v>
      </c>
    </row>
    <row r="38" spans="1:28" s="227" customFormat="1" ht="94.5">
      <c r="A38" s="181" t="s">
        <v>704</v>
      </c>
      <c r="B38" s="182" t="s">
        <v>1125</v>
      </c>
      <c r="C38" s="186" t="s">
        <v>2151</v>
      </c>
      <c r="D38" s="230"/>
      <c r="E38" s="182" t="s">
        <v>882</v>
      </c>
      <c r="F38" s="182" t="s">
        <v>704</v>
      </c>
      <c r="G38" s="182" t="s">
        <v>13240</v>
      </c>
      <c r="H38" s="183">
        <v>0</v>
      </c>
      <c r="I38" s="184" t="s">
        <v>12723</v>
      </c>
      <c r="J38" s="184" t="s">
        <v>10295</v>
      </c>
      <c r="K38" s="224"/>
      <c r="L38" s="224"/>
      <c r="M38" s="224"/>
      <c r="N38" s="224"/>
      <c r="O38" s="224"/>
      <c r="P38" s="185"/>
      <c r="Q38" s="225"/>
      <c r="R38" s="182" t="str">
        <f ca="1">IF(ISERROR($V38),"",OFFSET('Smelter Look-up'!$C$4,$V38-4,0)&amp;"")</f>
        <v>Metalor Technologies (Singapore) Pte., Ltd.</v>
      </c>
      <c r="S38" s="181" t="str">
        <f t="shared" ref="S38:S68" ca="1" si="6">IF(B38="","",IF(ISERROR(MATCH($E38,CL,0)),"Unknown",INDIRECT("'C'!$A$"&amp;MATCH($E38,CL,0)+1)))</f>
        <v>SG</v>
      </c>
      <c r="T38" s="181" t="str">
        <f ca="1">IF(B38="","",IF(ISERROR(MATCH($J38,SorP!$B$1:$B$6279,0)),"",INDIRECT("'SorP'!$A$"&amp;MATCH($S38&amp;$J38,SorP!C:C,0))))</f>
        <v>SG-05</v>
      </c>
      <c r="U38" s="201"/>
      <c r="V38" s="226">
        <f>IF(C38="",NA(),IF(OR(C38="Smelter not listed",C38="Smelter not yet identified"),MATCH($B38&amp;$D38,'Smelter Look-up'!$J:$J,0),MATCH($B38&amp;$C38,'Smelter Look-up'!$J:$J,0)))</f>
        <v>173</v>
      </c>
      <c r="X38" s="227">
        <f t="shared" ref="X38:X68" si="7">IF(AND(C38="Smelter not listed",OR(LEN(D38)=0,LEN(E38)=0)),1,0)</f>
        <v>0</v>
      </c>
      <c r="AB38" s="228" t="str">
        <f t="shared" ref="AB38:AB68" si="8">B38&amp;C38</f>
        <v>GoldMetalor Technologies (Singapore) Pte., Ltd.</v>
      </c>
    </row>
    <row r="39" spans="1:28" s="227" customFormat="1" ht="54">
      <c r="A39" s="181" t="s">
        <v>705</v>
      </c>
      <c r="B39" s="182" t="s">
        <v>1125</v>
      </c>
      <c r="C39" s="186" t="s">
        <v>2305</v>
      </c>
      <c r="D39" s="230"/>
      <c r="E39" s="182" t="s">
        <v>1094</v>
      </c>
      <c r="F39" s="182" t="s">
        <v>705</v>
      </c>
      <c r="G39" s="182" t="s">
        <v>13240</v>
      </c>
      <c r="H39" s="183">
        <v>0</v>
      </c>
      <c r="I39" s="184" t="s">
        <v>1622</v>
      </c>
      <c r="J39" s="184" t="s">
        <v>1623</v>
      </c>
      <c r="K39" s="224"/>
      <c r="L39" s="224"/>
      <c r="M39" s="224"/>
      <c r="N39" s="224"/>
      <c r="O39" s="224"/>
      <c r="P39" s="185"/>
      <c r="Q39" s="225"/>
      <c r="R39" s="182" t="str">
        <f ca="1">IF(ISERROR($V39),"",OFFSET('Smelter Look-up'!$C$4,$V39-4,0)&amp;"")</f>
        <v>Metalor Technologies S.A.</v>
      </c>
      <c r="S39" s="181" t="str">
        <f t="shared" ca="1" si="6"/>
        <v>CH</v>
      </c>
      <c r="T39" s="181" t="str">
        <f ca="1">IF(B39="","",IF(ISERROR(MATCH($J39,SorP!$B$1:$B$6279,0)),"",INDIRECT("'SorP'!$A$"&amp;MATCH($S39&amp;$J39,SorP!C:C,0))))</f>
        <v>CH-NE</v>
      </c>
      <c r="U39" s="201"/>
      <c r="V39" s="226">
        <f>IF(C39="",NA(),IF(OR(C39="Smelter not listed",C39="Smelter not yet identified"),MATCH($B39&amp;$D39,'Smelter Look-up'!$J:$J,0),MATCH($B39&amp;$C39,'Smelter Look-up'!$J:$J,0)))</f>
        <v>175</v>
      </c>
      <c r="X39" s="227">
        <f t="shared" si="7"/>
        <v>0</v>
      </c>
      <c r="AB39" s="228" t="str">
        <f t="shared" si="8"/>
        <v>GoldMetalor Technologies S.A.</v>
      </c>
    </row>
    <row r="40" spans="1:28" s="227" customFormat="1" ht="67.5">
      <c r="A40" s="181" t="s">
        <v>706</v>
      </c>
      <c r="B40" s="182" t="s">
        <v>1125</v>
      </c>
      <c r="C40" s="186" t="s">
        <v>1224</v>
      </c>
      <c r="D40" s="230"/>
      <c r="E40" s="182" t="s">
        <v>2432</v>
      </c>
      <c r="F40" s="182" t="s">
        <v>706</v>
      </c>
      <c r="G40" s="182" t="s">
        <v>13240</v>
      </c>
      <c r="H40" s="183">
        <v>0</v>
      </c>
      <c r="I40" s="184" t="s">
        <v>1624</v>
      </c>
      <c r="J40" s="184" t="s">
        <v>1625</v>
      </c>
      <c r="K40" s="224"/>
      <c r="L40" s="224"/>
      <c r="M40" s="224"/>
      <c r="N40" s="224"/>
      <c r="O40" s="224"/>
      <c r="P40" s="185"/>
      <c r="Q40" s="225"/>
      <c r="R40" s="182" t="str">
        <f ca="1">IF(ISERROR($V40),"",OFFSET('Smelter Look-up'!$C$4,$V40-4,0)&amp;"")</f>
        <v>Metalor USA Refining Corporation</v>
      </c>
      <c r="S40" s="181" t="str">
        <f t="shared" ca="1" si="6"/>
        <v>US</v>
      </c>
      <c r="T40" s="181" t="str">
        <f ca="1">IF(B40="","",IF(ISERROR(MATCH($J40,SorP!$B$1:$B$6279,0)),"",INDIRECT("'SorP'!$A$"&amp;MATCH($S40&amp;$J40,SorP!C:C,0))))</f>
        <v>US-MA</v>
      </c>
      <c r="U40" s="201"/>
      <c r="V40" s="226">
        <f>IF(C40="",NA(),IF(OR(C40="Smelter not listed",C40="Smelter not yet identified"),MATCH($B40&amp;$D40,'Smelter Look-up'!$J:$J,0),MATCH($B40&amp;$C40,'Smelter Look-up'!$J:$J,0)))</f>
        <v>176</v>
      </c>
      <c r="X40" s="227">
        <f t="shared" si="7"/>
        <v>0</v>
      </c>
      <c r="AB40" s="228" t="str">
        <f t="shared" si="8"/>
        <v>GoldMetalor USA Refining Corporation</v>
      </c>
    </row>
    <row r="41" spans="1:28" s="227" customFormat="1" ht="81">
      <c r="A41" s="181" t="s">
        <v>707</v>
      </c>
      <c r="B41" s="182" t="s">
        <v>1125</v>
      </c>
      <c r="C41" s="186" t="s">
        <v>12429</v>
      </c>
      <c r="D41" s="230"/>
      <c r="E41" s="182" t="s">
        <v>1109</v>
      </c>
      <c r="F41" s="182" t="s">
        <v>707</v>
      </c>
      <c r="G41" s="182" t="s">
        <v>13240</v>
      </c>
      <c r="H41" s="183">
        <v>0</v>
      </c>
      <c r="I41" s="184" t="s">
        <v>1626</v>
      </c>
      <c r="J41" s="184" t="s">
        <v>12885</v>
      </c>
      <c r="K41" s="224"/>
      <c r="L41" s="224"/>
      <c r="M41" s="224"/>
      <c r="N41" s="224"/>
      <c r="O41" s="224"/>
      <c r="P41" s="185"/>
      <c r="Q41" s="225"/>
      <c r="R41" s="182" t="str">
        <f ca="1">IF(ISERROR($V41),"",OFFSET('Smelter Look-up'!$C$4,$V41-4,0)&amp;"")</f>
        <v>Metalurgica Met-Mex Penoles S.A. De C.V.</v>
      </c>
      <c r="S41" s="181" t="str">
        <f t="shared" ca="1" si="6"/>
        <v>MX</v>
      </c>
      <c r="T41" s="181" t="str">
        <f ca="1">IF(B41="","",IF(ISERROR(MATCH($J41,SorP!$B$1:$B$6279,0)),"",INDIRECT("'SorP'!$A$"&amp;MATCH($S41&amp;$J41,SorP!C:C,0))))</f>
        <v>MX-COA</v>
      </c>
      <c r="U41" s="201"/>
      <c r="V41" s="226">
        <f>IF(C41="",NA(),IF(OR(C41="Smelter not listed",C41="Smelter not yet identified"),MATCH($B41&amp;$D41,'Smelter Look-up'!$J:$J,0),MATCH($B41&amp;$C41,'Smelter Look-up'!$J:$J,0)))</f>
        <v>177</v>
      </c>
      <c r="X41" s="227">
        <f t="shared" si="7"/>
        <v>0</v>
      </c>
      <c r="AB41" s="228" t="str">
        <f t="shared" si="8"/>
        <v>GoldMetalurgica Met-Mex Penoles S.A. De C.V.</v>
      </c>
    </row>
    <row r="42" spans="1:28" s="227" customFormat="1" ht="81">
      <c r="A42" s="181" t="s">
        <v>708</v>
      </c>
      <c r="B42" s="182" t="s">
        <v>1125</v>
      </c>
      <c r="C42" s="186" t="s">
        <v>1159</v>
      </c>
      <c r="D42" s="230"/>
      <c r="E42" s="182" t="s">
        <v>1104</v>
      </c>
      <c r="F42" s="182" t="s">
        <v>708</v>
      </c>
      <c r="G42" s="182" t="s">
        <v>13240</v>
      </c>
      <c r="H42" s="183">
        <v>0</v>
      </c>
      <c r="I42" s="184" t="s">
        <v>1541</v>
      </c>
      <c r="J42" s="184" t="s">
        <v>1541</v>
      </c>
      <c r="K42" s="224"/>
      <c r="L42" s="224"/>
      <c r="M42" s="224"/>
      <c r="N42" s="224"/>
      <c r="O42" s="224"/>
      <c r="P42" s="185"/>
      <c r="Q42" s="225"/>
      <c r="R42" s="182" t="str">
        <f ca="1">IF(ISERROR($V42),"",OFFSET('Smelter Look-up'!$C$4,$V42-4,0)&amp;"")</f>
        <v>Mitsubishi Materials Corporation</v>
      </c>
      <c r="S42" s="181" t="str">
        <f t="shared" ca="1" si="6"/>
        <v>JP</v>
      </c>
      <c r="T42" s="181" t="str">
        <f ca="1">IF(B42="","",IF(ISERROR(MATCH($J42,SorP!$B$1:$B$6279,0)),"",INDIRECT("'SorP'!$A$"&amp;MATCH($S42&amp;$J42,SorP!C:C,0))))</f>
        <v>JP-13</v>
      </c>
      <c r="U42" s="201"/>
      <c r="V42" s="226">
        <f>IF(C42="",NA(),IF(OR(C42="Smelter not listed",C42="Smelter not yet identified"),MATCH($B42&amp;$D42,'Smelter Look-up'!$J:$J,0),MATCH($B42&amp;$C42,'Smelter Look-up'!$J:$J,0)))</f>
        <v>181</v>
      </c>
      <c r="X42" s="227">
        <f t="shared" si="7"/>
        <v>0</v>
      </c>
      <c r="AB42" s="228" t="str">
        <f t="shared" si="8"/>
        <v>GoldMitsubishi Materials Corporation</v>
      </c>
    </row>
    <row r="43" spans="1:28" s="227" customFormat="1" ht="81">
      <c r="A43" s="181" t="s">
        <v>709</v>
      </c>
      <c r="B43" s="182" t="s">
        <v>1125</v>
      </c>
      <c r="C43" s="186" t="s">
        <v>1225</v>
      </c>
      <c r="D43" s="230"/>
      <c r="E43" s="182" t="s">
        <v>1104</v>
      </c>
      <c r="F43" s="182" t="s">
        <v>709</v>
      </c>
      <c r="G43" s="182" t="s">
        <v>13240</v>
      </c>
      <c r="H43" s="183">
        <v>0</v>
      </c>
      <c r="I43" s="184" t="s">
        <v>1628</v>
      </c>
      <c r="J43" s="184" t="s">
        <v>1627</v>
      </c>
      <c r="K43" s="224"/>
      <c r="L43" s="224"/>
      <c r="M43" s="224"/>
      <c r="N43" s="224"/>
      <c r="O43" s="224"/>
      <c r="P43" s="185"/>
      <c r="Q43" s="225"/>
      <c r="R43" s="182" t="str">
        <f ca="1">IF(ISERROR($V43),"",OFFSET('Smelter Look-up'!$C$4,$V43-4,0)&amp;"")</f>
        <v>Mitsui Mining and Smelting Co., Ltd.</v>
      </c>
      <c r="S43" s="181" t="str">
        <f t="shared" ca="1" si="6"/>
        <v>JP</v>
      </c>
      <c r="T43" s="181" t="str">
        <f ca="1">IF(B43="","",IF(ISERROR(MATCH($J43,SorP!$B$1:$B$6279,0)),"",INDIRECT("'SorP'!$A$"&amp;MATCH($S43&amp;$J43,SorP!C:C,0))))</f>
        <v>JP-34</v>
      </c>
      <c r="U43" s="201"/>
      <c r="V43" s="226">
        <f>IF(C43="",NA(),IF(OR(C43="Smelter not listed",C43="Smelter not yet identified"),MATCH($B43&amp;$D43,'Smelter Look-up'!$J:$J,0),MATCH($B43&amp;$C43,'Smelter Look-up'!$J:$J,0)))</f>
        <v>183</v>
      </c>
      <c r="X43" s="227">
        <f t="shared" si="7"/>
        <v>0</v>
      </c>
      <c r="AB43" s="228" t="str">
        <f t="shared" si="8"/>
        <v>GoldMitsui Mining and Smelting Co., Ltd.</v>
      </c>
    </row>
    <row r="44" spans="1:28" s="227" customFormat="1" ht="108">
      <c r="A44" s="181" t="s">
        <v>712</v>
      </c>
      <c r="B44" s="182" t="s">
        <v>1125</v>
      </c>
      <c r="C44" s="186" t="s">
        <v>1226</v>
      </c>
      <c r="D44" s="230"/>
      <c r="E44" s="182" t="s">
        <v>887</v>
      </c>
      <c r="F44" s="182" t="s">
        <v>712</v>
      </c>
      <c r="G44" s="182" t="s">
        <v>13240</v>
      </c>
      <c r="H44" s="183">
        <v>0</v>
      </c>
      <c r="I44" s="184" t="s">
        <v>1632</v>
      </c>
      <c r="J44" s="184" t="s">
        <v>12019</v>
      </c>
      <c r="K44" s="224"/>
      <c r="L44" s="224"/>
      <c r="M44" s="224"/>
      <c r="N44" s="224"/>
      <c r="O44" s="224"/>
      <c r="P44" s="185"/>
      <c r="Q44" s="225"/>
      <c r="R44" s="182" t="str">
        <f ca="1">IF(ISERROR($V44),"",OFFSET('Smelter Look-up'!$C$4,$V44-4,0)&amp;"")</f>
        <v>Navoi Mining and Metallurgical Combinat</v>
      </c>
      <c r="S44" s="181" t="str">
        <f t="shared" ca="1" si="6"/>
        <v>UZ</v>
      </c>
      <c r="T44" s="181" t="str">
        <f ca="1">IF(B44="","",IF(ISERROR(MATCH($J44,SorP!$B$1:$B$6279,0)),"",INDIRECT("'SorP'!$A$"&amp;MATCH($S44&amp;$J44,SorP!C:C,0))))</f>
        <v>UZ-NW</v>
      </c>
      <c r="U44" s="201"/>
      <c r="V44" s="226">
        <f>IF(C44="",NA(),IF(OR(C44="Smelter not listed",C44="Smelter not yet identified"),MATCH($B44&amp;$D44,'Smelter Look-up'!$J:$J,0),MATCH($B44&amp;$C44,'Smelter Look-up'!$J:$J,0)))</f>
        <v>191</v>
      </c>
      <c r="X44" s="227">
        <f t="shared" si="7"/>
        <v>0</v>
      </c>
      <c r="AB44" s="228" t="str">
        <f t="shared" si="8"/>
        <v>GoldNavoi Mining and Metallurgical Combinat</v>
      </c>
    </row>
    <row r="45" spans="1:28" s="227" customFormat="1" ht="54">
      <c r="A45" s="181" t="s">
        <v>713</v>
      </c>
      <c r="B45" s="182" t="s">
        <v>1125</v>
      </c>
      <c r="C45" s="186" t="s">
        <v>2154</v>
      </c>
      <c r="D45" s="230"/>
      <c r="E45" s="182" t="s">
        <v>1104</v>
      </c>
      <c r="F45" s="182" t="s">
        <v>713</v>
      </c>
      <c r="G45" s="182" t="s">
        <v>13240</v>
      </c>
      <c r="H45" s="183">
        <v>0</v>
      </c>
      <c r="I45" s="184" t="s">
        <v>1633</v>
      </c>
      <c r="J45" s="184" t="s">
        <v>1634</v>
      </c>
      <c r="K45" s="224"/>
      <c r="L45" s="224"/>
      <c r="M45" s="224"/>
      <c r="N45" s="224"/>
      <c r="O45" s="224"/>
      <c r="P45" s="185"/>
      <c r="Q45" s="225"/>
      <c r="R45" s="182" t="str">
        <f ca="1">IF(ISERROR($V45),"",OFFSET('Smelter Look-up'!$C$4,$V45-4,0)&amp;"")</f>
        <v>Nihon Material Co., Ltd.</v>
      </c>
      <c r="S45" s="181" t="str">
        <f t="shared" ca="1" si="6"/>
        <v>JP</v>
      </c>
      <c r="T45" s="181" t="str">
        <f ca="1">IF(B45="","",IF(ISERROR(MATCH($J45,SorP!$B$1:$B$6279,0)),"",INDIRECT("'SorP'!$A$"&amp;MATCH($S45&amp;$J45,SorP!C:C,0))))</f>
        <v>JP-12</v>
      </c>
      <c r="U45" s="201"/>
      <c r="V45" s="226">
        <f>IF(C45="",NA(),IF(OR(C45="Smelter not listed",C45="Smelter not yet identified"),MATCH($B45&amp;$D45,'Smelter Look-up'!$J:$J,0),MATCH($B45&amp;$C45,'Smelter Look-up'!$J:$J,0)))</f>
        <v>193</v>
      </c>
      <c r="X45" s="227">
        <f t="shared" si="7"/>
        <v>0</v>
      </c>
      <c r="AB45" s="228" t="str">
        <f t="shared" si="8"/>
        <v>GoldNihon Material Co., Ltd.</v>
      </c>
    </row>
    <row r="46" spans="1:28" s="227" customFormat="1" ht="81">
      <c r="A46" s="181" t="s">
        <v>714</v>
      </c>
      <c r="B46" s="182" t="s">
        <v>1125</v>
      </c>
      <c r="C46" s="186" t="s">
        <v>2155</v>
      </c>
      <c r="D46" s="230"/>
      <c r="E46" s="182" t="s">
        <v>1104</v>
      </c>
      <c r="F46" s="182" t="s">
        <v>714</v>
      </c>
      <c r="G46" s="182" t="s">
        <v>13240</v>
      </c>
      <c r="H46" s="183">
        <v>0</v>
      </c>
      <c r="I46" s="184" t="s">
        <v>1636</v>
      </c>
      <c r="J46" s="184" t="s">
        <v>1637</v>
      </c>
      <c r="K46" s="224"/>
      <c r="L46" s="224"/>
      <c r="M46" s="224"/>
      <c r="N46" s="224"/>
      <c r="O46" s="224"/>
      <c r="P46" s="185"/>
      <c r="Q46" s="225"/>
      <c r="R46" s="182" t="str">
        <f ca="1">IF(ISERROR($V46),"",OFFSET('Smelter Look-up'!$C$4,$V46-4,0)&amp;"")</f>
        <v>Ohura Precious Metal Industry Co., Ltd.</v>
      </c>
      <c r="S46" s="181" t="str">
        <f t="shared" ca="1" si="6"/>
        <v>JP</v>
      </c>
      <c r="T46" s="181" t="str">
        <f ca="1">IF(B46="","",IF(ISERROR(MATCH($J46,SorP!$B$1:$B$6279,0)),"",INDIRECT("'SorP'!$A$"&amp;MATCH($S46&amp;$J46,SorP!C:C,0))))</f>
        <v>JP-29</v>
      </c>
      <c r="U46" s="201"/>
      <c r="V46" s="226">
        <f>IF(C46="",NA(),IF(OR(C46="Smelter not listed",C46="Smelter not yet identified"),MATCH($B46&amp;$D46,'Smelter Look-up'!$J:$J,0),MATCH($B46&amp;$C46,'Smelter Look-up'!$J:$J,0)))</f>
        <v>198</v>
      </c>
      <c r="X46" s="227">
        <f t="shared" si="7"/>
        <v>0</v>
      </c>
      <c r="AB46" s="228" t="str">
        <f t="shared" si="8"/>
        <v>GoldOhura Precious Metal Industry Co., Ltd.</v>
      </c>
    </row>
    <row r="47" spans="1:28" s="227" customFormat="1" ht="27">
      <c r="A47" s="181" t="s">
        <v>716</v>
      </c>
      <c r="B47" s="182" t="s">
        <v>1125</v>
      </c>
      <c r="C47" s="186" t="s">
        <v>15526</v>
      </c>
      <c r="D47" s="230"/>
      <c r="E47" s="182" t="s">
        <v>1094</v>
      </c>
      <c r="F47" s="182" t="s">
        <v>716</v>
      </c>
      <c r="G47" s="182" t="s">
        <v>13240</v>
      </c>
      <c r="H47" s="183" t="s">
        <v>15795</v>
      </c>
      <c r="I47" s="184" t="s">
        <v>15807</v>
      </c>
      <c r="J47" s="184" t="s">
        <v>15807</v>
      </c>
      <c r="K47" s="224"/>
      <c r="L47" s="224"/>
      <c r="M47" s="224"/>
      <c r="N47" s="224"/>
      <c r="O47" s="224"/>
      <c r="P47" s="185"/>
      <c r="Q47" s="225"/>
      <c r="R47" s="182" t="str">
        <f ca="1">IF(ISERROR($V47),"",OFFSET('Smelter Look-up'!$C$4,$V47-4,0)&amp;"")</f>
        <v>MKS PAMP SA</v>
      </c>
      <c r="S47" s="181" t="str">
        <f t="shared" ca="1" si="6"/>
        <v>CH</v>
      </c>
      <c r="T47" s="181" t="str">
        <f ca="1">IF(B47="","",IF(ISERROR(MATCH($J47,SorP!$B$1:$B$6279,0)),"",INDIRECT("'SorP'!$A$"&amp;MATCH($S47&amp;$J47,SorP!C:C,0))))</f>
        <v/>
      </c>
      <c r="U47" s="201"/>
      <c r="V47" s="226">
        <f>IF(C47="",NA(),IF(OR(C47="Smelter not listed",C47="Smelter not yet identified"),MATCH($B47&amp;$D47,'Smelter Look-up'!$J:$J,0),MATCH($B47&amp;$C47,'Smelter Look-up'!$J:$J,0)))</f>
        <v>184</v>
      </c>
      <c r="X47" s="227">
        <f t="shared" si="7"/>
        <v>0</v>
      </c>
      <c r="AB47" s="228" t="str">
        <f t="shared" si="8"/>
        <v>GoldMKS PAMP SA</v>
      </c>
    </row>
    <row r="48" spans="1:28" s="227" customFormat="1" ht="81">
      <c r="A48" s="181" t="s">
        <v>719</v>
      </c>
      <c r="B48" s="182" t="s">
        <v>1125</v>
      </c>
      <c r="C48" s="186" t="s">
        <v>1227</v>
      </c>
      <c r="D48" s="230"/>
      <c r="E48" s="182" t="s">
        <v>1101</v>
      </c>
      <c r="F48" s="182" t="s">
        <v>719</v>
      </c>
      <c r="G48" s="182" t="s">
        <v>13240</v>
      </c>
      <c r="H48" s="183">
        <v>0</v>
      </c>
      <c r="I48" s="184" t="s">
        <v>1641</v>
      </c>
      <c r="J48" s="184" t="s">
        <v>6003</v>
      </c>
      <c r="K48" s="224"/>
      <c r="L48" s="224"/>
      <c r="M48" s="224"/>
      <c r="N48" s="224"/>
      <c r="O48" s="224"/>
      <c r="P48" s="185"/>
      <c r="Q48" s="225"/>
      <c r="R48" s="182" t="str">
        <f ca="1">IF(ISERROR($V48),"",OFFSET('Smelter Look-up'!$C$4,$V48-4,0)&amp;"")</f>
        <v>PT Aneka Tambang (Persero) Tbk</v>
      </c>
      <c r="S48" s="181" t="str">
        <f t="shared" ca="1" si="6"/>
        <v>ID</v>
      </c>
      <c r="T48" s="181" t="str">
        <f ca="1">IF(B48="","",IF(ISERROR(MATCH($J48,SorP!$B$1:$B$6279,0)),"",INDIRECT("'SorP'!$A$"&amp;MATCH($S48&amp;$J48,SorP!C:C,0))))</f>
        <v>ID-JK</v>
      </c>
      <c r="U48" s="201"/>
      <c r="V48" s="226">
        <f>IF(C48="",NA(),IF(OR(C48="Smelter not listed",C48="Smelter not yet identified"),MATCH($B48&amp;$D48,'Smelter Look-up'!$J:$J,0),MATCH($B48&amp;$C48,'Smelter Look-up'!$J:$J,0)))</f>
        <v>211</v>
      </c>
      <c r="X48" s="227">
        <f t="shared" si="7"/>
        <v>0</v>
      </c>
      <c r="AB48" s="228" t="str">
        <f t="shared" si="8"/>
        <v>GoldPT Aneka Tambang (Persero) Tbk</v>
      </c>
    </row>
    <row r="49" spans="1:28" s="227" customFormat="1" ht="40.5">
      <c r="A49" s="181" t="s">
        <v>720</v>
      </c>
      <c r="B49" s="182" t="s">
        <v>1125</v>
      </c>
      <c r="C49" s="186" t="s">
        <v>12432</v>
      </c>
      <c r="D49" s="230"/>
      <c r="E49" s="182" t="s">
        <v>1094</v>
      </c>
      <c r="F49" s="182" t="s">
        <v>720</v>
      </c>
      <c r="G49" s="182" t="s">
        <v>13240</v>
      </c>
      <c r="H49" s="183">
        <v>0</v>
      </c>
      <c r="I49" s="184" t="s">
        <v>1642</v>
      </c>
      <c r="J49" s="184" t="s">
        <v>1623</v>
      </c>
      <c r="K49" s="224"/>
      <c r="L49" s="224"/>
      <c r="M49" s="224"/>
      <c r="N49" s="224"/>
      <c r="O49" s="224"/>
      <c r="P49" s="185"/>
      <c r="Q49" s="225"/>
      <c r="R49" s="182" t="str">
        <f ca="1">IF(ISERROR($V49),"",OFFSET('Smelter Look-up'!$C$4,$V49-4,0)&amp;"")</f>
        <v>PX Precinox S.A.</v>
      </c>
      <c r="S49" s="181" t="str">
        <f t="shared" ca="1" si="6"/>
        <v>CH</v>
      </c>
      <c r="T49" s="181" t="str">
        <f ca="1">IF(B49="","",IF(ISERROR(MATCH($J49,SorP!$B$1:$B$6279,0)),"",INDIRECT("'SorP'!$A$"&amp;MATCH($S49&amp;$J49,SorP!C:C,0))))</f>
        <v>CH-NE</v>
      </c>
      <c r="U49" s="201"/>
      <c r="V49" s="226">
        <f>IF(C49="",NA(),IF(OR(C49="Smelter not listed",C49="Smelter not yet identified"),MATCH($B49&amp;$D49,'Smelter Look-up'!$J:$J,0),MATCH($B49&amp;$C49,'Smelter Look-up'!$J:$J,0)))</f>
        <v>212</v>
      </c>
      <c r="X49" s="227">
        <f t="shared" si="7"/>
        <v>0</v>
      </c>
      <c r="AB49" s="228" t="str">
        <f t="shared" si="8"/>
        <v>GoldPX Precinox S.A.</v>
      </c>
    </row>
    <row r="50" spans="1:28" s="227" customFormat="1" ht="67.5">
      <c r="A50" s="181" t="s">
        <v>721</v>
      </c>
      <c r="B50" s="182" t="s">
        <v>1125</v>
      </c>
      <c r="C50" s="186" t="s">
        <v>2158</v>
      </c>
      <c r="D50" s="230"/>
      <c r="E50" s="182" t="s">
        <v>889</v>
      </c>
      <c r="F50" s="182" t="s">
        <v>721</v>
      </c>
      <c r="G50" s="182" t="s">
        <v>13240</v>
      </c>
      <c r="H50" s="183">
        <v>0</v>
      </c>
      <c r="I50" s="184" t="s">
        <v>1643</v>
      </c>
      <c r="J50" s="184" t="s">
        <v>1644</v>
      </c>
      <c r="K50" s="224"/>
      <c r="L50" s="224"/>
      <c r="M50" s="224"/>
      <c r="N50" s="224"/>
      <c r="O50" s="224"/>
      <c r="P50" s="185"/>
      <c r="Q50" s="225"/>
      <c r="R50" s="182" t="str">
        <f ca="1">IF(ISERROR($V50),"",OFFSET('Smelter Look-up'!$C$4,$V50-4,0)&amp;"")</f>
        <v>Rand Refinery (Pty) Ltd.</v>
      </c>
      <c r="S50" s="181" t="str">
        <f t="shared" ca="1" si="6"/>
        <v>ZA</v>
      </c>
      <c r="T50" s="181" t="str">
        <f ca="1">IF(B50="","",IF(ISERROR(MATCH($J50,SorP!$B$1:$B$6279,0)),"",INDIRECT("'SorP'!$A$"&amp;MATCH($S50&amp;$J50,SorP!C:C,0))))</f>
        <v>ZA-GP</v>
      </c>
      <c r="U50" s="201"/>
      <c r="V50" s="226">
        <f>IF(C50="",NA(),IF(OR(C50="Smelter not listed",C50="Smelter not yet identified"),MATCH($B50&amp;$D50,'Smelter Look-up'!$J:$J,0),MATCH($B50&amp;$C50,'Smelter Look-up'!$J:$J,0)))</f>
        <v>215</v>
      </c>
      <c r="X50" s="227">
        <f t="shared" si="7"/>
        <v>0</v>
      </c>
      <c r="AB50" s="228" t="str">
        <f t="shared" si="8"/>
        <v>GoldRand Refinery (Pty) Ltd.</v>
      </c>
    </row>
    <row r="51" spans="1:28" s="227" customFormat="1" ht="54">
      <c r="A51" s="181" t="s">
        <v>722</v>
      </c>
      <c r="B51" s="182" t="s">
        <v>1125</v>
      </c>
      <c r="C51" s="186" t="s">
        <v>909</v>
      </c>
      <c r="D51" s="230"/>
      <c r="E51" s="182" t="s">
        <v>1093</v>
      </c>
      <c r="F51" s="182" t="s">
        <v>722</v>
      </c>
      <c r="G51" s="182" t="s">
        <v>13240</v>
      </c>
      <c r="H51" s="183">
        <v>0</v>
      </c>
      <c r="I51" s="184" t="s">
        <v>1645</v>
      </c>
      <c r="J51" s="184" t="s">
        <v>1603</v>
      </c>
      <c r="K51" s="224"/>
      <c r="L51" s="224"/>
      <c r="M51" s="224"/>
      <c r="N51" s="224"/>
      <c r="O51" s="224"/>
      <c r="P51" s="185"/>
      <c r="Q51" s="225"/>
      <c r="R51" s="182" t="str">
        <f ca="1">IF(ISERROR($V51),"",OFFSET('Smelter Look-up'!$C$4,$V51-4,0)&amp;"")</f>
        <v>Royal Canadian Mint</v>
      </c>
      <c r="S51" s="181" t="str">
        <f t="shared" ca="1" si="6"/>
        <v>CA</v>
      </c>
      <c r="T51" s="181" t="str">
        <f ca="1">IF(B51="","",IF(ISERROR(MATCH($J51,SorP!$B$1:$B$6279,0)),"",INDIRECT("'SorP'!$A$"&amp;MATCH($S51&amp;$J51,SorP!C:C,0))))</f>
        <v>CA-ON</v>
      </c>
      <c r="U51" s="201"/>
      <c r="V51" s="226">
        <f>IF(C51="",NA(),IF(OR(C51="Smelter not listed",C51="Smelter not yet identified"),MATCH($B51&amp;$D51,'Smelter Look-up'!$J:$J,0),MATCH($B51&amp;$C51,'Smelter Look-up'!$J:$J,0)))</f>
        <v>220</v>
      </c>
      <c r="X51" s="227">
        <f t="shared" si="7"/>
        <v>0</v>
      </c>
      <c r="AB51" s="228" t="str">
        <f t="shared" si="8"/>
        <v>GoldRoyal Canadian Mint</v>
      </c>
    </row>
    <row r="52" spans="1:28" s="227" customFormat="1" ht="94.5">
      <c r="A52" s="181" t="s">
        <v>1404</v>
      </c>
      <c r="B52" s="182" t="s">
        <v>1125</v>
      </c>
      <c r="C52" s="186" t="s">
        <v>1403</v>
      </c>
      <c r="D52" s="230"/>
      <c r="E52" s="182" t="s">
        <v>1107</v>
      </c>
      <c r="F52" s="182" t="s">
        <v>1404</v>
      </c>
      <c r="G52" s="182" t="s">
        <v>13240</v>
      </c>
      <c r="H52" s="183">
        <v>0</v>
      </c>
      <c r="I52" s="184" t="s">
        <v>1571</v>
      </c>
      <c r="J52" s="184" t="s">
        <v>12866</v>
      </c>
      <c r="K52" s="224"/>
      <c r="L52" s="224"/>
      <c r="M52" s="224" t="s">
        <v>15811</v>
      </c>
      <c r="N52" s="224"/>
      <c r="O52" s="224"/>
      <c r="P52" s="185"/>
      <c r="Q52" s="225" t="s">
        <v>15809</v>
      </c>
      <c r="R52" s="182" t="str">
        <f ca="1">IF(ISERROR($V52),"",OFFSET('Smelter Look-up'!$C$4,$V52-4,0)&amp;"")</f>
        <v>Samduck Precious Metals</v>
      </c>
      <c r="S52" s="181" t="str">
        <f t="shared" ca="1" si="6"/>
        <v>KR</v>
      </c>
      <c r="T52" s="181" t="str">
        <f ca="1">IF(B52="","",IF(ISERROR(MATCH($J52,SorP!$B$1:$B$6279,0)),"",INDIRECT("'SorP'!$A$"&amp;MATCH($S52&amp;$J52,SorP!C:C,0))))</f>
        <v>KR-28</v>
      </c>
      <c r="U52" s="201"/>
      <c r="V52" s="226">
        <f>IF(C52="",NA(),IF(OR(C52="Smelter not listed",C52="Smelter not yet identified"),MATCH($B52&amp;$D52,'Smelter Look-up'!$J:$J,0),MATCH($B52&amp;$C52,'Smelter Look-up'!$J:$J,0)))</f>
        <v>229</v>
      </c>
      <c r="X52" s="227">
        <f t="shared" si="7"/>
        <v>0</v>
      </c>
      <c r="AB52" s="228" t="str">
        <f t="shared" si="8"/>
        <v>GoldSamduck Precious Metals</v>
      </c>
    </row>
    <row r="53" spans="1:28" s="227" customFormat="1" ht="67.5">
      <c r="A53" s="181" t="s">
        <v>725</v>
      </c>
      <c r="B53" s="182" t="s">
        <v>1125</v>
      </c>
      <c r="C53" s="186" t="s">
        <v>12433</v>
      </c>
      <c r="D53" s="230"/>
      <c r="E53" s="182" t="s">
        <v>1098</v>
      </c>
      <c r="F53" s="182" t="s">
        <v>725</v>
      </c>
      <c r="G53" s="182" t="s">
        <v>13240</v>
      </c>
      <c r="H53" s="183">
        <v>0</v>
      </c>
      <c r="I53" s="184" t="s">
        <v>1651</v>
      </c>
      <c r="J53" s="184" t="s">
        <v>4670</v>
      </c>
      <c r="K53" s="224"/>
      <c r="L53" s="224"/>
      <c r="M53" s="224"/>
      <c r="N53" s="224"/>
      <c r="O53" s="224"/>
      <c r="P53" s="185"/>
      <c r="Q53" s="225"/>
      <c r="R53" s="182" t="str">
        <f ca="1">IF(ISERROR($V53),"",OFFSET('Smelter Look-up'!$C$4,$V53-4,0)&amp;"")</f>
        <v>SEMPSA Joyeria Plateria S.A.</v>
      </c>
      <c r="S53" s="181" t="str">
        <f t="shared" ca="1" si="6"/>
        <v>ES</v>
      </c>
      <c r="T53" s="181" t="str">
        <f ca="1">IF(B53="","",IF(ISERROR(MATCH($J53,SorP!$B$1:$B$6279,0)),"",INDIRECT("'SorP'!$A$"&amp;MATCH($S53&amp;$J53,SorP!C:C,0))))</f>
        <v>ES-MD</v>
      </c>
      <c r="U53" s="201"/>
      <c r="V53" s="226">
        <f>IF(C53="",NA(),IF(OR(C53="Smelter not listed",C53="Smelter not yet identified"),MATCH($B53&amp;$D53,'Smelter Look-up'!$J:$J,0),MATCH($B53&amp;$C53,'Smelter Look-up'!$J:$J,0)))</f>
        <v>234</v>
      </c>
      <c r="X53" s="227">
        <f t="shared" si="7"/>
        <v>0</v>
      </c>
      <c r="AB53" s="228" t="str">
        <f t="shared" si="8"/>
        <v>GoldSEMPSA Joyeria Plateria S.A.</v>
      </c>
    </row>
    <row r="54" spans="1:28" s="227" customFormat="1" ht="94.5">
      <c r="A54" s="181" t="s">
        <v>726</v>
      </c>
      <c r="B54" s="182" t="s">
        <v>1125</v>
      </c>
      <c r="C54" s="186" t="s">
        <v>2160</v>
      </c>
      <c r="D54" s="230"/>
      <c r="E54" s="182" t="s">
        <v>1096</v>
      </c>
      <c r="F54" s="182" t="s">
        <v>726</v>
      </c>
      <c r="G54" s="182" t="s">
        <v>13240</v>
      </c>
      <c r="H54" s="183">
        <v>0</v>
      </c>
      <c r="I54" s="184" t="s">
        <v>1585</v>
      </c>
      <c r="J54" s="184" t="s">
        <v>13620</v>
      </c>
      <c r="K54" s="224"/>
      <c r="L54" s="224"/>
      <c r="M54" s="224"/>
      <c r="N54" s="224"/>
      <c r="O54" s="224"/>
      <c r="P54" s="185"/>
      <c r="Q54" s="225"/>
      <c r="R54" s="182" t="str">
        <f ca="1">IF(ISERROR($V54),"",OFFSET('Smelter Look-up'!$C$4,$V54-4,0)&amp;"")</f>
        <v>Shandong Zhaojin Gold &amp; Silver Refinery Co., Ltd.</v>
      </c>
      <c r="S54" s="181" t="str">
        <f t="shared" ca="1" si="6"/>
        <v>CN</v>
      </c>
      <c r="T54" s="181" t="str">
        <f ca="1">IF(B54="","",IF(ISERROR(MATCH($J54,SorP!$B$1:$B$6279,0)),"",INDIRECT("'SorP'!$A$"&amp;MATCH($S54&amp;$J54,SorP!C:C,0))))</f>
        <v>CN-SD</v>
      </c>
      <c r="U54" s="201"/>
      <c r="V54" s="226">
        <f>IF(C54="",NA(),IF(OR(C54="Smelter not listed",C54="Smelter not yet identified"),MATCH($B54&amp;$D54,'Smelter Look-up'!$J:$J,0),MATCH($B54&amp;$C54,'Smelter Look-up'!$J:$J,0)))</f>
        <v>246</v>
      </c>
      <c r="X54" s="227">
        <f t="shared" si="7"/>
        <v>0</v>
      </c>
      <c r="AB54" s="228" t="str">
        <f t="shared" si="8"/>
        <v>GoldShandong Zhaojin Gold &amp; Silver Refinery Co., Ltd.</v>
      </c>
    </row>
    <row r="55" spans="1:28" s="227" customFormat="1" ht="81">
      <c r="A55" s="181" t="s">
        <v>728</v>
      </c>
      <c r="B55" s="182" t="s">
        <v>1125</v>
      </c>
      <c r="C55" s="186" t="s">
        <v>911</v>
      </c>
      <c r="D55" s="230"/>
      <c r="E55" s="182" t="s">
        <v>2431</v>
      </c>
      <c r="F55" s="182" t="s">
        <v>728</v>
      </c>
      <c r="G55" s="182" t="s">
        <v>13240</v>
      </c>
      <c r="H55" s="183">
        <v>0</v>
      </c>
      <c r="I55" s="184" t="s">
        <v>1661</v>
      </c>
      <c r="J55" s="184" t="s">
        <v>11511</v>
      </c>
      <c r="K55" s="224"/>
      <c r="L55" s="224"/>
      <c r="M55" s="224"/>
      <c r="N55" s="224"/>
      <c r="O55" s="224"/>
      <c r="P55" s="185"/>
      <c r="Q55" s="225"/>
      <c r="R55" s="182" t="str">
        <f ca="1">IF(ISERROR($V55),"",OFFSET('Smelter Look-up'!$C$4,$V55-4,0)&amp;"")</f>
        <v>Solar Applied Materials Technology Corp.</v>
      </c>
      <c r="S55" s="181" t="str">
        <f t="shared" ca="1" si="6"/>
        <v>TW</v>
      </c>
      <c r="T55" s="181" t="str">
        <f ca="1">IF(B55="","",IF(ISERROR(MATCH($J55,SorP!$B$1:$B$6279,0)),"",INDIRECT("'SorP'!$A$"&amp;MATCH($S55&amp;$J55,SorP!C:C,0))))</f>
        <v>TW-TNN</v>
      </c>
      <c r="U55" s="201"/>
      <c r="V55" s="226">
        <f>IF(C55="",NA(),IF(OR(C55="Smelter not listed",C55="Smelter not yet identified"),MATCH($B55&amp;$D55,'Smelter Look-up'!$J:$J,0),MATCH($B55&amp;$C55,'Smelter Look-up'!$J:$J,0)))</f>
        <v>258</v>
      </c>
      <c r="X55" s="227">
        <f t="shared" si="7"/>
        <v>0</v>
      </c>
      <c r="AB55" s="228" t="str">
        <f t="shared" si="8"/>
        <v>GoldSolar Applied Materials Technology Corp.</v>
      </c>
    </row>
    <row r="56" spans="1:28" s="227" customFormat="1" ht="67.5">
      <c r="A56" s="181" t="s">
        <v>729</v>
      </c>
      <c r="B56" s="182" t="s">
        <v>1125</v>
      </c>
      <c r="C56" s="186" t="s">
        <v>58</v>
      </c>
      <c r="D56" s="230"/>
      <c r="E56" s="182" t="s">
        <v>1104</v>
      </c>
      <c r="F56" s="182" t="s">
        <v>729</v>
      </c>
      <c r="G56" s="182" t="s">
        <v>13240</v>
      </c>
      <c r="H56" s="183">
        <v>0</v>
      </c>
      <c r="I56" s="184" t="s">
        <v>1662</v>
      </c>
      <c r="J56" s="184" t="s">
        <v>2212</v>
      </c>
      <c r="K56" s="224"/>
      <c r="L56" s="224"/>
      <c r="M56" s="224"/>
      <c r="N56" s="224"/>
      <c r="O56" s="224"/>
      <c r="P56" s="185"/>
      <c r="Q56" s="225"/>
      <c r="R56" s="182" t="str">
        <f ca="1">IF(ISERROR($V56),"",OFFSET('Smelter Look-up'!$C$4,$V56-4,0)&amp;"")</f>
        <v>Sumitomo Metal Mining Co., Ltd.</v>
      </c>
      <c r="S56" s="181" t="str">
        <f t="shared" ca="1" si="6"/>
        <v>JP</v>
      </c>
      <c r="T56" s="181" t="str">
        <f ca="1">IF(B56="","",IF(ISERROR(MATCH($J56,SorP!$B$1:$B$6279,0)),"",INDIRECT("'SorP'!$A$"&amp;MATCH($S56&amp;$J56,SorP!C:C,0))))</f>
        <v>JP-38</v>
      </c>
      <c r="U56" s="201"/>
      <c r="V56" s="226">
        <f>IF(C56="",NA(),IF(OR(C56="Smelter not listed",C56="Smelter not yet identified"),MATCH($B56&amp;$D56,'Smelter Look-up'!$J:$J,0),MATCH($B56&amp;$C56,'Smelter Look-up'!$J:$J,0)))</f>
        <v>265</v>
      </c>
      <c r="X56" s="227">
        <f t="shared" si="7"/>
        <v>0</v>
      </c>
      <c r="AB56" s="228" t="str">
        <f t="shared" si="8"/>
        <v>GoldSumitomo Metal Mining Co., Ltd.</v>
      </c>
    </row>
    <row r="57" spans="1:28" s="227" customFormat="1" ht="108">
      <c r="A57" s="181" t="s">
        <v>732</v>
      </c>
      <c r="B57" s="182" t="s">
        <v>1125</v>
      </c>
      <c r="C57" s="186" t="s">
        <v>15048</v>
      </c>
      <c r="D57" s="230"/>
      <c r="E57" s="182" t="s">
        <v>1096</v>
      </c>
      <c r="F57" s="182" t="s">
        <v>732</v>
      </c>
      <c r="G57" s="182" t="s">
        <v>13240</v>
      </c>
      <c r="H57" s="183">
        <v>0</v>
      </c>
      <c r="I57" s="184" t="s">
        <v>1655</v>
      </c>
      <c r="J57" s="184" t="s">
        <v>13620</v>
      </c>
      <c r="K57" s="224"/>
      <c r="L57" s="224"/>
      <c r="M57" s="224" t="s">
        <v>15812</v>
      </c>
      <c r="N57" s="224"/>
      <c r="O57" s="224"/>
      <c r="P57" s="185"/>
      <c r="Q57" s="225" t="s">
        <v>15813</v>
      </c>
      <c r="R57" s="182" t="str">
        <f ca="1">IF(ISERROR($V57),"",OFFSET('Smelter Look-up'!$C$4,$V57-4,0)&amp;"")</f>
        <v>Shandong Gold Smelting Co., Ltd.</v>
      </c>
      <c r="S57" s="181" t="str">
        <f t="shared" ca="1" si="6"/>
        <v>CN</v>
      </c>
      <c r="T57" s="181" t="str">
        <f ca="1">IF(B57="","",IF(ISERROR(MATCH($J57,SorP!$B$1:$B$6279,0)),"",INDIRECT("'SorP'!$A$"&amp;MATCH($S57&amp;$J57,SorP!C:C,0))))</f>
        <v>CN-SD</v>
      </c>
      <c r="U57" s="201"/>
      <c r="V57" s="226">
        <f>IF(C57="",NA(),IF(OR(C57="Smelter not listed",C57="Smelter not yet identified"),MATCH($B57&amp;$D57,'Smelter Look-up'!$J:$J,0),MATCH($B57&amp;$C57,'Smelter Look-up'!$J:$J,0)))</f>
        <v>239</v>
      </c>
      <c r="X57" s="227">
        <f t="shared" si="7"/>
        <v>0</v>
      </c>
      <c r="AB57" s="228" t="str">
        <f t="shared" si="8"/>
        <v>GoldShandong Gold Smelting Co., Ltd.</v>
      </c>
    </row>
    <row r="58" spans="1:28" s="227" customFormat="1" ht="54">
      <c r="A58" s="181" t="s">
        <v>733</v>
      </c>
      <c r="B58" s="182" t="s">
        <v>1125</v>
      </c>
      <c r="C58" s="186" t="s">
        <v>2163</v>
      </c>
      <c r="D58" s="230"/>
      <c r="E58" s="182" t="s">
        <v>1104</v>
      </c>
      <c r="F58" s="182" t="s">
        <v>733</v>
      </c>
      <c r="G58" s="182" t="s">
        <v>13240</v>
      </c>
      <c r="H58" s="183">
        <v>0</v>
      </c>
      <c r="I58" s="184" t="s">
        <v>1669</v>
      </c>
      <c r="J58" s="184" t="s">
        <v>1580</v>
      </c>
      <c r="K58" s="224"/>
      <c r="L58" s="224"/>
      <c r="M58" s="224"/>
      <c r="N58" s="224"/>
      <c r="O58" s="224"/>
      <c r="P58" s="185"/>
      <c r="Q58" s="225"/>
      <c r="R58" s="182" t="str">
        <f ca="1">IF(ISERROR($V58),"",OFFSET('Smelter Look-up'!$C$4,$V58-4,0)&amp;"")</f>
        <v>Tokuriki Honten Co., Ltd.</v>
      </c>
      <c r="S58" s="181" t="str">
        <f t="shared" ca="1" si="6"/>
        <v>JP</v>
      </c>
      <c r="T58" s="181" t="str">
        <f ca="1">IF(B58="","",IF(ISERROR(MATCH($J58,SorP!$B$1:$B$6279,0)),"",INDIRECT("'SorP'!$A$"&amp;MATCH($S58&amp;$J58,SorP!C:C,0))))</f>
        <v>JP-11</v>
      </c>
      <c r="U58" s="201"/>
      <c r="V58" s="226">
        <f>IF(C58="",NA(),IF(OR(C58="Smelter not listed",C58="Smelter not yet identified"),MATCH($B58&amp;$D58,'Smelter Look-up'!$J:$J,0),MATCH($B58&amp;$C58,'Smelter Look-up'!$J:$J,0)))</f>
        <v>283</v>
      </c>
      <c r="X58" s="227">
        <f t="shared" si="7"/>
        <v>0</v>
      </c>
      <c r="AB58" s="228" t="str">
        <f t="shared" si="8"/>
        <v>GoldTokuriki Honten Co., Ltd.</v>
      </c>
    </row>
    <row r="59" spans="1:28" s="227" customFormat="1" ht="27">
      <c r="A59" s="181" t="s">
        <v>735</v>
      </c>
      <c r="B59" s="182" t="s">
        <v>1125</v>
      </c>
      <c r="C59" s="186" t="s">
        <v>610</v>
      </c>
      <c r="D59" s="230"/>
      <c r="E59" s="182" t="s">
        <v>1107</v>
      </c>
      <c r="F59" s="182" t="s">
        <v>735</v>
      </c>
      <c r="G59" s="182" t="s">
        <v>13240</v>
      </c>
      <c r="H59" s="183">
        <v>0</v>
      </c>
      <c r="I59" s="184" t="s">
        <v>1673</v>
      </c>
      <c r="J59" s="184" t="s">
        <v>12869</v>
      </c>
      <c r="K59" s="224"/>
      <c r="L59" s="224"/>
      <c r="M59" s="224"/>
      <c r="N59" s="224"/>
      <c r="O59" s="224"/>
      <c r="P59" s="185"/>
      <c r="Q59" s="225"/>
      <c r="R59" s="182" t="str">
        <f ca="1">IF(ISERROR($V59),"",OFFSET('Smelter Look-up'!$C$4,$V59-4,0)&amp;"")</f>
        <v>Torecom</v>
      </c>
      <c r="S59" s="181" t="str">
        <f t="shared" ca="1" si="6"/>
        <v>KR</v>
      </c>
      <c r="T59" s="181" t="str">
        <f ca="1">IF(B59="","",IF(ISERROR(MATCH($J59,SorP!$B$1:$B$6279,0)),"",INDIRECT("'SorP'!$A$"&amp;MATCH($S59&amp;$J59,SorP!C:C,0))))</f>
        <v>KR-44</v>
      </c>
      <c r="U59" s="201"/>
      <c r="V59" s="226">
        <f>IF(C59="",NA(),IF(OR(C59="Smelter not listed",C59="Smelter not yet identified"),MATCH($B59&amp;$D59,'Smelter Look-up'!$J:$J,0),MATCH($B59&amp;$C59,'Smelter Look-up'!$J:$J,0)))</f>
        <v>288</v>
      </c>
      <c r="X59" s="227">
        <f t="shared" si="7"/>
        <v>0</v>
      </c>
      <c r="AB59" s="228" t="str">
        <f t="shared" si="8"/>
        <v>GoldTorecom</v>
      </c>
    </row>
    <row r="60" spans="1:28" s="227" customFormat="1" ht="108">
      <c r="A60" s="181" t="s">
        <v>736</v>
      </c>
      <c r="B60" s="182" t="s">
        <v>1125</v>
      </c>
      <c r="C60" s="186" t="s">
        <v>2331</v>
      </c>
      <c r="D60" s="230"/>
      <c r="E60" s="182" t="s">
        <v>1091</v>
      </c>
      <c r="F60" s="182" t="s">
        <v>736</v>
      </c>
      <c r="G60" s="182" t="s">
        <v>13240</v>
      </c>
      <c r="H60" s="183">
        <v>0</v>
      </c>
      <c r="I60" s="184" t="s">
        <v>1675</v>
      </c>
      <c r="J60" s="184" t="s">
        <v>3153</v>
      </c>
      <c r="K60" s="224"/>
      <c r="L60" s="224"/>
      <c r="M60" s="224"/>
      <c r="N60" s="224"/>
      <c r="O60" s="224"/>
      <c r="P60" s="185"/>
      <c r="Q60" s="225"/>
      <c r="R60" s="182" t="str">
        <f ca="1">IF(ISERROR($V60),"",OFFSET('Smelter Look-up'!$C$4,$V60-4,0)&amp;"")</f>
        <v>Umicore S.A. Business Unit Precious Metals Refining</v>
      </c>
      <c r="S60" s="181" t="str">
        <f t="shared" ca="1" si="6"/>
        <v>BE</v>
      </c>
      <c r="T60" s="181" t="str">
        <f ca="1">IF(B60="","",IF(ISERROR(MATCH($J60,SorP!$B$1:$B$6279,0)),"",INDIRECT("'SorP'!$A$"&amp;MATCH($S60&amp;$J60,SorP!C:C,0))))</f>
        <v>BE-VAN</v>
      </c>
      <c r="U60" s="201"/>
      <c r="V60" s="226">
        <f>IF(C60="",NA(),IF(OR(C60="Smelter not listed",C60="Smelter not yet identified"),MATCH($B60&amp;$D60,'Smelter Look-up'!$J:$J,0),MATCH($B60&amp;$C60,'Smelter Look-up'!$J:$J,0)))</f>
        <v>293</v>
      </c>
      <c r="X60" s="227">
        <f t="shared" si="7"/>
        <v>0</v>
      </c>
      <c r="AB60" s="228" t="str">
        <f t="shared" si="8"/>
        <v>GoldUmicore S.A. Business Unit Precious Metals Refining</v>
      </c>
    </row>
    <row r="61" spans="1:28" s="227" customFormat="1" ht="81">
      <c r="A61" s="181" t="s">
        <v>737</v>
      </c>
      <c r="B61" s="182" t="s">
        <v>1125</v>
      </c>
      <c r="C61" s="186" t="s">
        <v>816</v>
      </c>
      <c r="D61" s="230"/>
      <c r="E61" s="182" t="s">
        <v>2432</v>
      </c>
      <c r="F61" s="182" t="s">
        <v>737</v>
      </c>
      <c r="G61" s="182" t="s">
        <v>13240</v>
      </c>
      <c r="H61" s="183">
        <v>0</v>
      </c>
      <c r="I61" s="184" t="s">
        <v>1677</v>
      </c>
      <c r="J61" s="184" t="s">
        <v>1617</v>
      </c>
      <c r="K61" s="224"/>
      <c r="L61" s="224"/>
      <c r="M61" s="224"/>
      <c r="N61" s="224"/>
      <c r="O61" s="224"/>
      <c r="P61" s="185"/>
      <c r="Q61" s="225"/>
      <c r="R61" s="182" t="str">
        <f ca="1">IF(ISERROR($V61),"",OFFSET('Smelter Look-up'!$C$4,$V61-4,0)&amp;"")</f>
        <v>United Precious Metal Refining, Inc.</v>
      </c>
      <c r="S61" s="181" t="str">
        <f t="shared" ca="1" si="6"/>
        <v>US</v>
      </c>
      <c r="T61" s="181" t="str">
        <f ca="1">IF(B61="","",IF(ISERROR(MATCH($J61,SorP!$B$1:$B$6279,0)),"",INDIRECT("'SorP'!$A$"&amp;MATCH($S61&amp;$J61,SorP!C:C,0))))</f>
        <v>US-NY</v>
      </c>
      <c r="U61" s="201"/>
      <c r="V61" s="226">
        <f>IF(C61="",NA(),IF(OR(C61="Smelter not listed",C61="Smelter not yet identified"),MATCH($B61&amp;$D61,'Smelter Look-up'!$J:$J,0),MATCH($B61&amp;$C61,'Smelter Look-up'!$J:$J,0)))</f>
        <v>294</v>
      </c>
      <c r="X61" s="227">
        <f t="shared" si="7"/>
        <v>0</v>
      </c>
      <c r="AB61" s="228" t="str">
        <f t="shared" si="8"/>
        <v>GoldUnited Precious Metal Refining, Inc.</v>
      </c>
    </row>
    <row r="62" spans="1:28" s="227" customFormat="1" ht="40.5">
      <c r="A62" s="181" t="s">
        <v>738</v>
      </c>
      <c r="B62" s="182" t="s">
        <v>1125</v>
      </c>
      <c r="C62" s="186" t="s">
        <v>2333</v>
      </c>
      <c r="D62" s="230"/>
      <c r="E62" s="182" t="s">
        <v>1094</v>
      </c>
      <c r="F62" s="182" t="s">
        <v>738</v>
      </c>
      <c r="G62" s="182" t="s">
        <v>13240</v>
      </c>
      <c r="H62" s="183">
        <v>0</v>
      </c>
      <c r="I62" s="184" t="s">
        <v>1678</v>
      </c>
      <c r="J62" s="184" t="s">
        <v>1549</v>
      </c>
      <c r="K62" s="224"/>
      <c r="L62" s="224"/>
      <c r="M62" s="224"/>
      <c r="N62" s="224"/>
      <c r="O62" s="224"/>
      <c r="P62" s="185"/>
      <c r="Q62" s="225"/>
      <c r="R62" s="182" t="str">
        <f ca="1">IF(ISERROR($V62),"",OFFSET('Smelter Look-up'!$C$4,$V62-4,0)&amp;"")</f>
        <v>Valcambi S.A.</v>
      </c>
      <c r="S62" s="181" t="str">
        <f t="shared" ca="1" si="6"/>
        <v>CH</v>
      </c>
      <c r="T62" s="181" t="str">
        <f ca="1">IF(B62="","",IF(ISERROR(MATCH($J62,SorP!$B$1:$B$6279,0)),"",INDIRECT("'SorP'!$A$"&amp;MATCH($S62&amp;$J62,SorP!C:C,0))))</f>
        <v>CH-TI</v>
      </c>
      <c r="U62" s="201"/>
      <c r="V62" s="226">
        <f>IF(C62="",NA(),IF(OR(C62="Smelter not listed",C62="Smelter not yet identified"),MATCH($B62&amp;$D62,'Smelter Look-up'!$J:$J,0),MATCH($B62&amp;$C62,'Smelter Look-up'!$J:$J,0)))</f>
        <v>295</v>
      </c>
      <c r="X62" s="227">
        <f t="shared" si="7"/>
        <v>0</v>
      </c>
      <c r="AB62" s="228" t="str">
        <f t="shared" si="8"/>
        <v>GoldValcambi S.A.</v>
      </c>
    </row>
    <row r="63" spans="1:28" s="227" customFormat="1" ht="94.5">
      <c r="A63" s="181" t="s">
        <v>739</v>
      </c>
      <c r="B63" s="182" t="s">
        <v>1125</v>
      </c>
      <c r="C63" s="186" t="s">
        <v>2488</v>
      </c>
      <c r="D63" s="230"/>
      <c r="E63" s="182" t="s">
        <v>1089</v>
      </c>
      <c r="F63" s="182" t="s">
        <v>739</v>
      </c>
      <c r="G63" s="182" t="s">
        <v>13240</v>
      </c>
      <c r="H63" s="183">
        <v>0</v>
      </c>
      <c r="I63" s="184" t="s">
        <v>1679</v>
      </c>
      <c r="J63" s="184" t="s">
        <v>1680</v>
      </c>
      <c r="K63" s="224"/>
      <c r="L63" s="224"/>
      <c r="M63" s="224"/>
      <c r="N63" s="224"/>
      <c r="O63" s="224"/>
      <c r="P63" s="185"/>
      <c r="Q63" s="225"/>
      <c r="R63" s="182" t="str">
        <f ca="1">IF(ISERROR($V63),"",OFFSET('Smelter Look-up'!$C$4,$V63-4,0)&amp;"")</f>
        <v>Western Australian Mint (T/a The Perth Mint)</v>
      </c>
      <c r="S63" s="181" t="str">
        <f t="shared" ca="1" si="6"/>
        <v>AU</v>
      </c>
      <c r="T63" s="181" t="str">
        <f ca="1">IF(B63="","",IF(ISERROR(MATCH($J63,SorP!$B$1:$B$6279,0)),"",INDIRECT("'SorP'!$A$"&amp;MATCH($S63&amp;$J63,SorP!C:C,0))))</f>
        <v>AU-WA</v>
      </c>
      <c r="U63" s="201"/>
      <c r="V63" s="226">
        <f>IF(C63="",NA(),IF(OR(C63="Smelter not listed",C63="Smelter not yet identified"),MATCH($B63&amp;$D63,'Smelter Look-up'!$J:$J,0),MATCH($B63&amp;$C63,'Smelter Look-up'!$J:$J,0)))</f>
        <v>297</v>
      </c>
      <c r="X63" s="227">
        <f t="shared" si="7"/>
        <v>0</v>
      </c>
      <c r="AB63" s="228" t="str">
        <f t="shared" si="8"/>
        <v>GoldWestern Australian Mint (T/a The Perth Mint)</v>
      </c>
    </row>
    <row r="64" spans="1:28" s="227" customFormat="1" ht="121.5">
      <c r="A64" s="181" t="s">
        <v>743</v>
      </c>
      <c r="B64" s="182" t="s">
        <v>1125</v>
      </c>
      <c r="C64" s="186" t="s">
        <v>1320</v>
      </c>
      <c r="D64" s="230"/>
      <c r="E64" s="182" t="s">
        <v>1096</v>
      </c>
      <c r="F64" s="182" t="s">
        <v>743</v>
      </c>
      <c r="G64" s="182" t="s">
        <v>13240</v>
      </c>
      <c r="H64" s="183">
        <v>0</v>
      </c>
      <c r="I64" s="184" t="s">
        <v>1686</v>
      </c>
      <c r="J64" s="184" t="s">
        <v>13621</v>
      </c>
      <c r="K64" s="224"/>
      <c r="L64" s="224"/>
      <c r="M64" s="224"/>
      <c r="N64" s="224"/>
      <c r="O64" s="224"/>
      <c r="P64" s="185"/>
      <c r="Q64" s="225"/>
      <c r="R64" s="182" t="str">
        <f ca="1">IF(ISERROR($V64),"",OFFSET('Smelter Look-up'!$C$4,$V64-4,0)&amp;"")</f>
        <v>Zhongyuan Gold Smelter of Zhongjin Gold Corporation</v>
      </c>
      <c r="S64" s="181" t="str">
        <f t="shared" ca="1" si="6"/>
        <v>CN</v>
      </c>
      <c r="T64" s="181" t="str">
        <f ca="1">IF(B64="","",IF(ISERROR(MATCH($J64,SorP!$B$1:$B$6279,0)),"",INDIRECT("'SorP'!$A$"&amp;MATCH($S64&amp;$J64,SorP!C:C,0))))</f>
        <v>CN-HA</v>
      </c>
      <c r="U64" s="201"/>
      <c r="V64" s="226">
        <f>IF(C64="",NA(),IF(OR(C64="Smelter not listed",C64="Smelter not yet identified"),MATCH($B64&amp;$D64,'Smelter Look-up'!$J:$J,0),MATCH($B64&amp;$C64,'Smelter Look-up'!$J:$J,0)))</f>
        <v>316</v>
      </c>
      <c r="X64" s="227">
        <f t="shared" si="7"/>
        <v>0</v>
      </c>
      <c r="AB64" s="228" t="str">
        <f t="shared" si="8"/>
        <v>GoldZhongyuan Gold Smelter of Zhongjin Gold Corporation</v>
      </c>
    </row>
    <row r="65" spans="1:28" s="227" customFormat="1" ht="94.5">
      <c r="A65" s="181" t="s">
        <v>147</v>
      </c>
      <c r="B65" s="182" t="s">
        <v>1125</v>
      </c>
      <c r="C65" s="186" t="s">
        <v>146</v>
      </c>
      <c r="D65" s="230"/>
      <c r="E65" s="182" t="s">
        <v>884</v>
      </c>
      <c r="F65" s="182" t="s">
        <v>147</v>
      </c>
      <c r="G65" s="182" t="s">
        <v>13240</v>
      </c>
      <c r="H65" s="183">
        <v>0</v>
      </c>
      <c r="I65" s="184" t="s">
        <v>12407</v>
      </c>
      <c r="J65" s="184" t="s">
        <v>11055</v>
      </c>
      <c r="K65" s="224"/>
      <c r="L65" s="224"/>
      <c r="M65" s="224" t="s">
        <v>15811</v>
      </c>
      <c r="N65" s="224"/>
      <c r="O65" s="224"/>
      <c r="P65" s="185"/>
      <c r="Q65" s="225" t="s">
        <v>15809</v>
      </c>
      <c r="R65" s="182" t="str">
        <f ca="1">IF(ISERROR($V65),"",OFFSET('Smelter Look-up'!$C$4,$V65-4,0)&amp;"")</f>
        <v>Umicore Precious Metals Thailand</v>
      </c>
      <c r="S65" s="181" t="str">
        <f t="shared" ca="1" si="6"/>
        <v>TH</v>
      </c>
      <c r="T65" s="181" t="str">
        <f ca="1">IF(B65="","",IF(ISERROR(MATCH($J65,SorP!$B$1:$B$6279,0)),"",INDIRECT("'SorP'!$A$"&amp;MATCH($S65&amp;$J65,SorP!C:C,0))))</f>
        <v>TH-10</v>
      </c>
      <c r="U65" s="201"/>
      <c r="V65" s="226">
        <f>IF(C65="",NA(),IF(OR(C65="Smelter not listed",C65="Smelter not yet identified"),MATCH($B65&amp;$D65,'Smelter Look-up'!$J:$J,0),MATCH($B65&amp;$C65,'Smelter Look-up'!$J:$J,0)))</f>
        <v>292</v>
      </c>
      <c r="X65" s="227">
        <f t="shared" si="7"/>
        <v>0</v>
      </c>
      <c r="AB65" s="228" t="str">
        <f t="shared" si="8"/>
        <v>GoldUmicore Precious Metals Thailand</v>
      </c>
    </row>
    <row r="66" spans="1:28" s="227" customFormat="1" ht="67.5">
      <c r="A66" s="181" t="s">
        <v>1694</v>
      </c>
      <c r="B66" s="182" t="s">
        <v>1125</v>
      </c>
      <c r="C66" s="186" t="s">
        <v>1693</v>
      </c>
      <c r="D66" s="230"/>
      <c r="E66" s="182" t="s">
        <v>2432</v>
      </c>
      <c r="F66" s="182" t="s">
        <v>1694</v>
      </c>
      <c r="G66" s="182" t="s">
        <v>13240</v>
      </c>
      <c r="H66" s="183">
        <v>0</v>
      </c>
      <c r="I66" s="184" t="s">
        <v>1538</v>
      </c>
      <c r="J66" s="184" t="s">
        <v>1539</v>
      </c>
      <c r="K66" s="224"/>
      <c r="L66" s="224"/>
      <c r="M66" s="224"/>
      <c r="N66" s="224"/>
      <c r="O66" s="224"/>
      <c r="P66" s="185"/>
      <c r="Q66" s="225"/>
      <c r="R66" s="182" t="str">
        <f ca="1">IF(ISERROR($V66),"",OFFSET('Smelter Look-up'!$C$4,$V66-4,0)&amp;"")</f>
        <v>Geib Refining Corporation</v>
      </c>
      <c r="S66" s="181" t="str">
        <f t="shared" ca="1" si="6"/>
        <v>US</v>
      </c>
      <c r="T66" s="181" t="str">
        <f ca="1">IF(B66="","",IF(ISERROR(MATCH($J66,SorP!$B$1:$B$6279,0)),"",INDIRECT("'SorP'!$A$"&amp;MATCH($S66&amp;$J66,SorP!C:C,0))))</f>
        <v>US-RI</v>
      </c>
      <c r="U66" s="201"/>
      <c r="V66" s="226">
        <f>IF(C66="",NA(),IF(OR(C66="Smelter not listed",C66="Smelter not yet identified"),MATCH($B66&amp;$D66,'Smelter Look-up'!$J:$J,0),MATCH($B66&amp;$C66,'Smelter Look-up'!$J:$J,0)))</f>
        <v>87</v>
      </c>
      <c r="X66" s="227">
        <f t="shared" si="7"/>
        <v>0</v>
      </c>
      <c r="AB66" s="228" t="str">
        <f t="shared" si="8"/>
        <v>GoldGeib Refining Corporation</v>
      </c>
    </row>
    <row r="67" spans="1:28" s="227" customFormat="1" ht="67.5">
      <c r="A67" s="181" t="s">
        <v>1384</v>
      </c>
      <c r="B67" s="182" t="s">
        <v>1125</v>
      </c>
      <c r="C67" s="186" t="s">
        <v>12706</v>
      </c>
      <c r="D67" s="230"/>
      <c r="E67" s="182" t="s">
        <v>878</v>
      </c>
      <c r="F67" s="182" t="s">
        <v>1384</v>
      </c>
      <c r="G67" s="182" t="s">
        <v>13240</v>
      </c>
      <c r="H67" s="183">
        <v>0</v>
      </c>
      <c r="I67" s="184" t="s">
        <v>1697</v>
      </c>
      <c r="J67" s="184" t="s">
        <v>9494</v>
      </c>
      <c r="K67" s="224"/>
      <c r="L67" s="224"/>
      <c r="M67" s="224"/>
      <c r="N67" s="224"/>
      <c r="O67" s="224"/>
      <c r="P67" s="185"/>
      <c r="Q67" s="225"/>
      <c r="R67" s="182" t="str">
        <f ca="1">IF(ISERROR($V67),"",OFFSET('Smelter Look-up'!$C$4,$V67-4,0)&amp;"")</f>
        <v>KGHM Polska Miedz Spolka Akcyjna</v>
      </c>
      <c r="S67" s="181" t="str">
        <f t="shared" ca="1" si="6"/>
        <v>PL</v>
      </c>
      <c r="T67" s="181" t="str">
        <f ca="1">IF(B67="","",IF(ISERROR(MATCH($J67,SorP!$B$1:$B$6279,0)),"",INDIRECT("'SorP'!$A$"&amp;MATCH($S67&amp;$J67,SorP!C:C,0))))</f>
        <v>PL-02</v>
      </c>
      <c r="U67" s="201"/>
      <c r="V67" s="226">
        <f>IF(C67="",NA(),IF(OR(C67="Smelter not listed",C67="Smelter not yet identified"),MATCH($B67&amp;$D67,'Smelter Look-up'!$J:$J,0),MATCH($B67&amp;$C67,'Smelter Look-up'!$J:$J,0)))</f>
        <v>139</v>
      </c>
      <c r="X67" s="227">
        <f t="shared" si="7"/>
        <v>0</v>
      </c>
      <c r="AB67" s="228" t="str">
        <f t="shared" si="8"/>
        <v>GoldKGHM Polska Miedz Spolka Akcyjna</v>
      </c>
    </row>
    <row r="68" spans="1:28" s="227" customFormat="1" ht="27">
      <c r="A68" s="181" t="s">
        <v>1712</v>
      </c>
      <c r="B68" s="182" t="s">
        <v>1125</v>
      </c>
      <c r="C68" s="186" t="s">
        <v>2215</v>
      </c>
      <c r="D68" s="230"/>
      <c r="E68" s="182" t="s">
        <v>1103</v>
      </c>
      <c r="F68" s="182" t="s">
        <v>1712</v>
      </c>
      <c r="G68" s="182" t="s">
        <v>13240</v>
      </c>
      <c r="H68" s="183">
        <v>0</v>
      </c>
      <c r="I68" s="184" t="s">
        <v>1713</v>
      </c>
      <c r="J68" s="184" t="s">
        <v>6470</v>
      </c>
      <c r="K68" s="224"/>
      <c r="L68" s="224"/>
      <c r="M68" s="224"/>
      <c r="N68" s="224"/>
      <c r="O68" s="224"/>
      <c r="P68" s="185"/>
      <c r="Q68" s="225"/>
      <c r="R68" s="182" t="str">
        <f ca="1">IF(ISERROR($V68),"",OFFSET('Smelter Look-up'!$C$4,$V68-4,0)&amp;"")</f>
        <v>T.C.A S.p.A</v>
      </c>
      <c r="S68" s="181" t="str">
        <f t="shared" ca="1" si="6"/>
        <v>IT</v>
      </c>
      <c r="T68" s="181" t="str">
        <f ca="1">IF(B68="","",IF(ISERROR(MATCH($J68,SorP!$B$1:$B$6279,0)),"",INDIRECT("'SorP'!$A$"&amp;MATCH($S68&amp;$J68,SorP!C:C,0))))</f>
        <v>IT-52</v>
      </c>
      <c r="U68" s="201"/>
      <c r="V68" s="226">
        <f>IF(C68="",NA(),IF(OR(C68="Smelter not listed",C68="Smelter not yet identified"),MATCH($B68&amp;$D68,'Smelter Look-up'!$J:$J,0),MATCH($B68&amp;$C68,'Smelter Look-up'!$J:$J,0)))</f>
        <v>269</v>
      </c>
      <c r="X68" s="227">
        <f t="shared" si="7"/>
        <v>0</v>
      </c>
      <c r="AB68" s="228" t="str">
        <f t="shared" si="8"/>
        <v>GoldT.C.A S.p.A</v>
      </c>
    </row>
    <row r="69" spans="1:28" s="227" customFormat="1" ht="54">
      <c r="A69" s="181" t="s">
        <v>2316</v>
      </c>
      <c r="B69" s="182" t="s">
        <v>1125</v>
      </c>
      <c r="C69" s="186" t="s">
        <v>13792</v>
      </c>
      <c r="D69" s="230"/>
      <c r="E69" s="182" t="s">
        <v>1112</v>
      </c>
      <c r="F69" s="182" t="s">
        <v>2316</v>
      </c>
      <c r="G69" s="182" t="s">
        <v>13240</v>
      </c>
      <c r="H69" s="183">
        <v>0</v>
      </c>
      <c r="I69" s="184" t="s">
        <v>2349</v>
      </c>
      <c r="J69" s="184" t="s">
        <v>8897</v>
      </c>
      <c r="K69" s="224"/>
      <c r="L69" s="224"/>
      <c r="M69" s="224"/>
      <c r="N69" s="224"/>
      <c r="O69" s="224"/>
      <c r="P69" s="185"/>
      <c r="Q69" s="225"/>
      <c r="R69" s="182" t="str">
        <f ca="1">IF(ISERROR($V69),"",OFFSET('Smelter Look-up'!$C$4,$V69-4,0)&amp;"")</f>
        <v>REMONDIS PMR B.V.</v>
      </c>
      <c r="S69" s="181" t="str">
        <f t="shared" ref="S69" ca="1" si="9">IF(B69="","",IF(ISERROR(MATCH($E69,CL,0)),"Unknown",INDIRECT("'C'!$A$"&amp;MATCH($E69,CL,0)+1)))</f>
        <v>NL</v>
      </c>
      <c r="T69" s="181" t="str">
        <f ca="1">IF(B69="","",IF(ISERROR(MATCH($J69,SorP!$B$1:$B$6279,0)),"",INDIRECT("'SorP'!$A$"&amp;MATCH($S69&amp;$J69,SorP!C:C,0))))</f>
        <v>NL-NB</v>
      </c>
      <c r="U69" s="201"/>
      <c r="V69" s="226">
        <f>IF(C69="",NA(),IF(OR(C69="Smelter not listed",C69="Smelter not yet identified"),MATCH($B69&amp;$D69,'Smelter Look-up'!$J:$J,0),MATCH($B69&amp;$C69,'Smelter Look-up'!$J:$J,0)))</f>
        <v>219</v>
      </c>
      <c r="X69" s="227">
        <f t="shared" ref="X69" si="10">IF(AND(C69="Smelter not listed",OR(LEN(D69)=0,LEN(E69)=0)),1,0)</f>
        <v>0</v>
      </c>
      <c r="AB69" s="228" t="str">
        <f t="shared" ref="AB69" si="11">B69&amp;C69</f>
        <v>GoldREMONDIS PMR B.V.</v>
      </c>
    </row>
    <row r="70" spans="1:28" s="227" customFormat="1" ht="40.5">
      <c r="A70" s="181" t="s">
        <v>2328</v>
      </c>
      <c r="B70" s="182" t="s">
        <v>1125</v>
      </c>
      <c r="C70" s="186" t="s">
        <v>2327</v>
      </c>
      <c r="D70" s="230"/>
      <c r="E70" s="182" t="s">
        <v>1105</v>
      </c>
      <c r="F70" s="182" t="s">
        <v>2328</v>
      </c>
      <c r="G70" s="182" t="s">
        <v>13240</v>
      </c>
      <c r="H70" s="183">
        <v>0</v>
      </c>
      <c r="I70" s="184" t="s">
        <v>2329</v>
      </c>
      <c r="J70" s="184" t="s">
        <v>2330</v>
      </c>
      <c r="K70" s="224"/>
      <c r="L70" s="224"/>
      <c r="M70" s="224"/>
      <c r="N70" s="224"/>
      <c r="O70" s="224"/>
      <c r="P70" s="185"/>
      <c r="Q70" s="225"/>
      <c r="R70" s="182" t="str">
        <f ca="1">IF(ISERROR($V70),"",OFFSET('Smelter Look-up'!$C$4,$V70-4,0)&amp;"")</f>
        <v>TOO Tau-Ken-Altyn</v>
      </c>
      <c r="S70" s="181" t="str">
        <f t="shared" ref="S70:S101" ca="1" si="12">IF(B70="","",IF(ISERROR(MATCH($E70,CL,0)),"Unknown",INDIRECT("'C'!$A$"&amp;MATCH($E70,CL,0)+1)))</f>
        <v>KZ</v>
      </c>
      <c r="T70" s="181" t="str">
        <f ca="1">IF(B70="","",IF(ISERROR(MATCH($J70,SorP!$B$1:$B$6279,0)),"",INDIRECT("'SorP'!$A$"&amp;MATCH($S70&amp;$J70,SorP!C:C,0))))</f>
        <v>KZ-ALA</v>
      </c>
      <c r="U70" s="201"/>
      <c r="V70" s="226">
        <f>IF(C70="",NA(),IF(OR(C70="Smelter not listed",C70="Smelter not yet identified"),MATCH($B70&amp;$D70,'Smelter Look-up'!$J:$J,0),MATCH($B70&amp;$C70,'Smelter Look-up'!$J:$J,0)))</f>
        <v>287</v>
      </c>
      <c r="X70" s="227">
        <f t="shared" ref="X70:X101" si="13">IF(AND(C70="Smelter not listed",OR(LEN(D70)=0,LEN(E70)=0)),1,0)</f>
        <v>0</v>
      </c>
      <c r="AB70" s="228" t="str">
        <f t="shared" ref="AB70:AB101" si="14">B70&amp;C70</f>
        <v>GoldTOO Tau-Ken-Altyn</v>
      </c>
    </row>
    <row r="71" spans="1:28" s="227" customFormat="1" ht="27">
      <c r="A71" s="181" t="s">
        <v>2259</v>
      </c>
      <c r="B71" s="182" t="s">
        <v>1125</v>
      </c>
      <c r="C71" s="186" t="s">
        <v>2258</v>
      </c>
      <c r="D71" s="230"/>
      <c r="E71" s="182" t="s">
        <v>1100</v>
      </c>
      <c r="F71" s="182" t="s">
        <v>2259</v>
      </c>
      <c r="G71" s="182" t="s">
        <v>13240</v>
      </c>
      <c r="H71" s="183">
        <v>0</v>
      </c>
      <c r="I71" s="184" t="s">
        <v>2260</v>
      </c>
      <c r="J71" s="184" t="s">
        <v>4883</v>
      </c>
      <c r="K71" s="224"/>
      <c r="L71" s="224"/>
      <c r="M71" s="224"/>
      <c r="N71" s="224"/>
      <c r="O71" s="224"/>
      <c r="P71" s="185"/>
      <c r="Q71" s="225"/>
      <c r="R71" s="182" t="str">
        <f ca="1">IF(ISERROR($V71),"",OFFSET('Smelter Look-up'!$C$4,$V71-4,0)&amp;"")</f>
        <v>SAAMP</v>
      </c>
      <c r="S71" s="181" t="str">
        <f t="shared" ca="1" si="12"/>
        <v>FR</v>
      </c>
      <c r="T71" s="181" t="str">
        <f ca="1">IF(B71="","",IF(ISERROR(MATCH($J71,SorP!$B$1:$B$6279,0)),"",INDIRECT("'SorP'!$A$"&amp;MATCH($S71&amp;$J71,SorP!C:C,0))))</f>
        <v>FR-IDF</v>
      </c>
      <c r="U71" s="201"/>
      <c r="V71" s="226">
        <f>IF(C71="",NA(),IF(OR(C71="Smelter not listed",C71="Smelter not yet identified"),MATCH($B71&amp;$D71,'Smelter Look-up'!$J:$J,0),MATCH($B71&amp;$C71,'Smelter Look-up'!$J:$J,0)))</f>
        <v>221</v>
      </c>
      <c r="X71" s="227">
        <f t="shared" si="13"/>
        <v>0</v>
      </c>
      <c r="AB71" s="228" t="str">
        <f t="shared" si="14"/>
        <v>GoldSAAMP</v>
      </c>
    </row>
    <row r="72" spans="1:28" s="227" customFormat="1" ht="27">
      <c r="A72" s="181" t="s">
        <v>2503</v>
      </c>
      <c r="B72" s="182" t="s">
        <v>1125</v>
      </c>
      <c r="C72" s="186" t="s">
        <v>2502</v>
      </c>
      <c r="D72" s="230"/>
      <c r="E72" s="182" t="s">
        <v>1103</v>
      </c>
      <c r="F72" s="182" t="s">
        <v>2503</v>
      </c>
      <c r="G72" s="182" t="s">
        <v>13240</v>
      </c>
      <c r="H72" s="183">
        <v>0</v>
      </c>
      <c r="I72" s="184" t="s">
        <v>1569</v>
      </c>
      <c r="J72" s="184" t="s">
        <v>6470</v>
      </c>
      <c r="K72" s="224"/>
      <c r="L72" s="224"/>
      <c r="M72" s="224"/>
      <c r="N72" s="224"/>
      <c r="O72" s="224"/>
      <c r="P72" s="185"/>
      <c r="Q72" s="225"/>
      <c r="R72" s="182" t="str">
        <f ca="1">IF(ISERROR($V72),"",OFFSET('Smelter Look-up'!$C$4,$V72-4,0)&amp;"")</f>
        <v>Italpreziosi</v>
      </c>
      <c r="S72" s="181" t="str">
        <f t="shared" ca="1" si="12"/>
        <v>IT</v>
      </c>
      <c r="T72" s="181" t="str">
        <f ca="1">IF(B72="","",IF(ISERROR(MATCH($J72,SorP!$B$1:$B$6279,0)),"",INDIRECT("'SorP'!$A$"&amp;MATCH($S72&amp;$J72,SorP!C:C,0))))</f>
        <v>IT-52</v>
      </c>
      <c r="U72" s="201"/>
      <c r="V72" s="226">
        <f>IF(C72="",NA(),IF(OR(C72="Smelter not listed",C72="Smelter not yet identified"),MATCH($B72&amp;$D72,'Smelter Look-up'!$J:$J,0),MATCH($B72&amp;$C72,'Smelter Look-up'!$J:$J,0)))</f>
        <v>120</v>
      </c>
      <c r="X72" s="227">
        <f t="shared" si="13"/>
        <v>0</v>
      </c>
      <c r="AB72" s="228" t="str">
        <f t="shared" si="14"/>
        <v>GoldItalpreziosi</v>
      </c>
    </row>
    <row r="73" spans="1:28" s="227" customFormat="1" ht="67.5">
      <c r="A73" s="181" t="s">
        <v>2204</v>
      </c>
      <c r="B73" s="182" t="s">
        <v>1125</v>
      </c>
      <c r="C73" s="186" t="s">
        <v>2202</v>
      </c>
      <c r="D73" s="230"/>
      <c r="E73" s="182" t="s">
        <v>1097</v>
      </c>
      <c r="F73" s="182" t="s">
        <v>2204</v>
      </c>
      <c r="G73" s="182" t="s">
        <v>13240</v>
      </c>
      <c r="H73" s="183">
        <v>0</v>
      </c>
      <c r="I73" s="184" t="s">
        <v>1542</v>
      </c>
      <c r="J73" s="184" t="s">
        <v>1543</v>
      </c>
      <c r="K73" s="224"/>
      <c r="L73" s="224"/>
      <c r="M73" s="224"/>
      <c r="N73" s="224"/>
      <c r="O73" s="224"/>
      <c r="P73" s="185"/>
      <c r="Q73" s="225"/>
      <c r="R73" s="182" t="str">
        <f ca="1">IF(ISERROR($V73),"",OFFSET('Smelter Look-up'!$C$4,$V73-4,0)&amp;"")</f>
        <v>WIELAND Edelmetalle GmbH</v>
      </c>
      <c r="S73" s="181" t="str">
        <f t="shared" ca="1" si="12"/>
        <v>DE</v>
      </c>
      <c r="T73" s="181" t="str">
        <f ca="1">IF(B73="","",IF(ISERROR(MATCH($J73,SorP!$B$1:$B$6279,0)),"",INDIRECT("'SorP'!$A$"&amp;MATCH($S73&amp;$J73,SorP!C:C,0))))</f>
        <v>DE-BW</v>
      </c>
      <c r="U73" s="201"/>
      <c r="V73" s="226">
        <f>IF(C73="",NA(),IF(OR(C73="Smelter not listed",C73="Smelter not yet identified"),MATCH($B73&amp;$D73,'Smelter Look-up'!$J:$J,0),MATCH($B73&amp;$C73,'Smelter Look-up'!$J:$J,0)))</f>
        <v>298</v>
      </c>
      <c r="X73" s="227">
        <f t="shared" si="13"/>
        <v>0</v>
      </c>
      <c r="AB73" s="228" t="str">
        <f t="shared" si="14"/>
        <v>GoldWIELAND Edelmetalle GmbH</v>
      </c>
    </row>
    <row r="74" spans="1:28" s="227" customFormat="1" ht="135">
      <c r="A74" s="181" t="s">
        <v>2205</v>
      </c>
      <c r="B74" s="182" t="s">
        <v>1125</v>
      </c>
      <c r="C74" s="186" t="s">
        <v>12435</v>
      </c>
      <c r="D74" s="230"/>
      <c r="E74" s="182" t="s">
        <v>1090</v>
      </c>
      <c r="F74" s="182" t="s">
        <v>2205</v>
      </c>
      <c r="G74" s="182" t="s">
        <v>13240</v>
      </c>
      <c r="H74" s="183">
        <v>0</v>
      </c>
      <c r="I74" s="184" t="s">
        <v>2206</v>
      </c>
      <c r="J74" s="184" t="s">
        <v>2804</v>
      </c>
      <c r="K74" s="224"/>
      <c r="L74" s="224"/>
      <c r="M74" s="224"/>
      <c r="N74" s="224"/>
      <c r="O74" s="224"/>
      <c r="P74" s="185"/>
      <c r="Q74" s="225"/>
      <c r="R74" s="182" t="str">
        <f ca="1">IF(ISERROR($V74),"",OFFSET('Smelter Look-up'!$C$4,$V74-4,0)&amp;"")</f>
        <v>Ogussa Osterreichische Gold- und Silber-Scheideanstalt GmbH</v>
      </c>
      <c r="S74" s="181" t="str">
        <f t="shared" ca="1" si="12"/>
        <v>AT</v>
      </c>
      <c r="T74" s="181" t="str">
        <f ca="1">IF(B74="","",IF(ISERROR(MATCH($J74,SorP!$B$1:$B$6279,0)),"",INDIRECT("'SorP'!$A$"&amp;MATCH($S74&amp;$J74,SorP!C:C,0))))</f>
        <v>AT-9</v>
      </c>
      <c r="U74" s="201"/>
      <c r="V74" s="226">
        <f>IF(C74="",NA(),IF(OR(C74="Smelter not listed",C74="Smelter not yet identified"),MATCH($B74&amp;$D74,'Smelter Look-up'!$J:$J,0),MATCH($B74&amp;$C74,'Smelter Look-up'!$J:$J,0)))</f>
        <v>196</v>
      </c>
      <c r="X74" s="227">
        <f t="shared" si="13"/>
        <v>0</v>
      </c>
      <c r="AB74" s="228" t="str">
        <f t="shared" si="14"/>
        <v>GoldOgussa Osterreichische Gold- und Silber-Scheideanstalt GmbH</v>
      </c>
    </row>
    <row r="75" spans="1:28" s="227" customFormat="1" ht="54">
      <c r="A75" s="181" t="s">
        <v>2452</v>
      </c>
      <c r="B75" s="182" t="s">
        <v>1125</v>
      </c>
      <c r="C75" s="186" t="s">
        <v>12925</v>
      </c>
      <c r="D75" s="230"/>
      <c r="E75" s="182" t="s">
        <v>1107</v>
      </c>
      <c r="F75" s="182" t="s">
        <v>2452</v>
      </c>
      <c r="G75" s="182" t="s">
        <v>13240</v>
      </c>
      <c r="H75" s="183">
        <v>0</v>
      </c>
      <c r="I75" s="184" t="s">
        <v>12940</v>
      </c>
      <c r="J75" s="184" t="s">
        <v>12874</v>
      </c>
      <c r="K75" s="224"/>
      <c r="L75" s="224"/>
      <c r="M75" s="224"/>
      <c r="N75" s="224"/>
      <c r="O75" s="224"/>
      <c r="P75" s="185"/>
      <c r="Q75" s="225"/>
      <c r="R75" s="182" t="str">
        <f ca="1">IF(ISERROR($V75),"",OFFSET('Smelter Look-up'!$C$4,$V75-4,0)&amp;"")</f>
        <v>SungEel HiMetal Co., Ltd.</v>
      </c>
      <c r="S75" s="181" t="str">
        <f t="shared" ca="1" si="12"/>
        <v>KR</v>
      </c>
      <c r="T75" s="181" t="str">
        <f ca="1">IF(B75="","",IF(ISERROR(MATCH($J75,SorP!$B$1:$B$6279,0)),"",INDIRECT("'SorP'!$A$"&amp;MATCH($S75&amp;$J75,SorP!C:C,0))))</f>
        <v>KR-45</v>
      </c>
      <c r="U75" s="201"/>
      <c r="V75" s="226">
        <f>IF(C75="",NA(),IF(OR(C75="Smelter not listed",C75="Smelter not yet identified"),MATCH($B75&amp;$D75,'Smelter Look-up'!$J:$J,0),MATCH($B75&amp;$C75,'Smelter Look-up'!$J:$J,0)))</f>
        <v>266</v>
      </c>
      <c r="X75" s="227">
        <f t="shared" si="13"/>
        <v>0</v>
      </c>
      <c r="AB75" s="228" t="str">
        <f t="shared" si="14"/>
        <v>GoldSungEel HiMetal Co., Ltd.</v>
      </c>
    </row>
    <row r="76" spans="1:28" s="227" customFormat="1" ht="81">
      <c r="A76" s="181" t="s">
        <v>2514</v>
      </c>
      <c r="B76" s="182" t="s">
        <v>1125</v>
      </c>
      <c r="C76" s="186" t="s">
        <v>2513</v>
      </c>
      <c r="D76" s="230"/>
      <c r="E76" s="182" t="s">
        <v>1095</v>
      </c>
      <c r="F76" s="182" t="s">
        <v>2514</v>
      </c>
      <c r="G76" s="182" t="s">
        <v>13240</v>
      </c>
      <c r="H76" s="183">
        <v>0</v>
      </c>
      <c r="I76" s="184" t="s">
        <v>2515</v>
      </c>
      <c r="J76" s="184" t="s">
        <v>2516</v>
      </c>
      <c r="K76" s="224"/>
      <c r="L76" s="224"/>
      <c r="M76" s="224"/>
      <c r="N76" s="224"/>
      <c r="O76" s="224"/>
      <c r="P76" s="185"/>
      <c r="Q76" s="225"/>
      <c r="R76" s="182" t="str">
        <f ca="1">IF(ISERROR($V76),"",OFFSET('Smelter Look-up'!$C$4,$V76-4,0)&amp;"")</f>
        <v>Planta Recuperadora de Metales SpA</v>
      </c>
      <c r="S76" s="181" t="str">
        <f t="shared" ca="1" si="12"/>
        <v>CL</v>
      </c>
      <c r="T76" s="181" t="str">
        <f ca="1">IF(B76="","",IF(ISERROR(MATCH($J76,SorP!$B$1:$B$6279,0)),"",INDIRECT("'SorP'!$A$"&amp;MATCH($S76&amp;$J76,SorP!C:C,0))))</f>
        <v>CL-AN</v>
      </c>
      <c r="U76" s="201"/>
      <c r="V76" s="226">
        <f>IF(C76="",NA(),IF(OR(C76="Smelter not listed",C76="Smelter not yet identified"),MATCH($B76&amp;$D76,'Smelter Look-up'!$J:$J,0),MATCH($B76&amp;$C76,'Smelter Look-up'!$J:$J,0)))</f>
        <v>208</v>
      </c>
      <c r="X76" s="227">
        <f t="shared" si="13"/>
        <v>0</v>
      </c>
      <c r="AB76" s="228" t="str">
        <f t="shared" si="14"/>
        <v>GoldPlanta Recuperadora de Metales SpA</v>
      </c>
    </row>
    <row r="77" spans="1:28" s="227" customFormat="1" ht="94.5">
      <c r="A77" s="181" t="s">
        <v>2518</v>
      </c>
      <c r="B77" s="182" t="s">
        <v>1125</v>
      </c>
      <c r="C77" s="186" t="s">
        <v>2517</v>
      </c>
      <c r="D77" s="230"/>
      <c r="E77" s="182" t="s">
        <v>1103</v>
      </c>
      <c r="F77" s="182" t="s">
        <v>2518</v>
      </c>
      <c r="G77" s="182" t="s">
        <v>13240</v>
      </c>
      <c r="H77" s="183">
        <v>0</v>
      </c>
      <c r="I77" s="184" t="s">
        <v>1569</v>
      </c>
      <c r="J77" s="184" t="s">
        <v>6470</v>
      </c>
      <c r="K77" s="224"/>
      <c r="L77" s="224"/>
      <c r="M77" s="224" t="s">
        <v>15811</v>
      </c>
      <c r="N77" s="224"/>
      <c r="O77" s="224"/>
      <c r="P77" s="185"/>
      <c r="Q77" s="225" t="s">
        <v>15809</v>
      </c>
      <c r="R77" s="182" t="str">
        <f ca="1">IF(ISERROR($V77),"",OFFSET('Smelter Look-up'!$C$4,$V77-4,0)&amp;"")</f>
        <v>Safimet S.p.A</v>
      </c>
      <c r="S77" s="181" t="str">
        <f t="shared" ca="1" si="12"/>
        <v>IT</v>
      </c>
      <c r="T77" s="181" t="str">
        <f ca="1">IF(B77="","",IF(ISERROR(MATCH($J77,SorP!$B$1:$B$6279,0)),"",INDIRECT("'SorP'!$A$"&amp;MATCH($S77&amp;$J77,SorP!C:C,0))))</f>
        <v>IT-52</v>
      </c>
      <c r="U77" s="201"/>
      <c r="V77" s="226">
        <f>IF(C77="",NA(),IF(OR(C77="Smelter not listed",C77="Smelter not yet identified"),MATCH($B77&amp;$D77,'Smelter Look-up'!$J:$J,0),MATCH($B77&amp;$C77,'Smelter Look-up'!$J:$J,0)))</f>
        <v>223</v>
      </c>
      <c r="X77" s="227">
        <f t="shared" si="13"/>
        <v>0</v>
      </c>
      <c r="AB77" s="228" t="str">
        <f t="shared" si="14"/>
        <v>GoldSafimet S.p.A</v>
      </c>
    </row>
    <row r="78" spans="1:28" s="227" customFormat="1" ht="54">
      <c r="A78" s="181" t="s">
        <v>12921</v>
      </c>
      <c r="B78" s="182" t="s">
        <v>1125</v>
      </c>
      <c r="C78" s="186" t="s">
        <v>12920</v>
      </c>
      <c r="D78" s="230"/>
      <c r="E78" s="182" t="s">
        <v>1107</v>
      </c>
      <c r="F78" s="182" t="s">
        <v>12921</v>
      </c>
      <c r="G78" s="182" t="s">
        <v>13240</v>
      </c>
      <c r="H78" s="183">
        <v>0</v>
      </c>
      <c r="I78" s="184" t="s">
        <v>12939</v>
      </c>
      <c r="J78" s="184" t="s">
        <v>12871</v>
      </c>
      <c r="K78" s="224"/>
      <c r="L78" s="224"/>
      <c r="M78" s="224"/>
      <c r="N78" s="224"/>
      <c r="O78" s="224"/>
      <c r="P78" s="185"/>
      <c r="Q78" s="225"/>
      <c r="R78" s="182" t="str">
        <f ca="1">IF(ISERROR($V78),"",OFFSET('Smelter Look-up'!$C$4,$V78-4,0)&amp;"")</f>
        <v>NH Recytech Company</v>
      </c>
      <c r="S78" s="181" t="str">
        <f t="shared" ca="1" si="12"/>
        <v>KR</v>
      </c>
      <c r="T78" s="181" t="str">
        <f ca="1">IF(B78="","",IF(ISERROR(MATCH($J78,SorP!$B$1:$B$6279,0)),"",INDIRECT("'SorP'!$A$"&amp;MATCH($S78&amp;$J78,SorP!C:C,0))))</f>
        <v>KR-41</v>
      </c>
      <c r="U78" s="201"/>
      <c r="V78" s="226">
        <f>IF(C78="",NA(),IF(OR(C78="Smelter not listed",C78="Smelter not yet identified"),MATCH($B78&amp;$D78,'Smelter Look-up'!$J:$J,0),MATCH($B78&amp;$C78,'Smelter Look-up'!$J:$J,0)))</f>
        <v>192</v>
      </c>
      <c r="X78" s="227">
        <f t="shared" si="13"/>
        <v>0</v>
      </c>
      <c r="AB78" s="228" t="str">
        <f t="shared" si="14"/>
        <v>GoldNH Recytech Company</v>
      </c>
    </row>
    <row r="79" spans="1:28" s="227" customFormat="1" ht="67.5">
      <c r="A79" s="181" t="s">
        <v>746</v>
      </c>
      <c r="B79" s="182" t="s">
        <v>1127</v>
      </c>
      <c r="C79" s="186" t="s">
        <v>45</v>
      </c>
      <c r="D79" s="230"/>
      <c r="E79" s="182" t="s">
        <v>1096</v>
      </c>
      <c r="F79" s="182" t="s">
        <v>746</v>
      </c>
      <c r="G79" s="182" t="s">
        <v>13240</v>
      </c>
      <c r="H79" s="183">
        <v>0</v>
      </c>
      <c r="I79" s="184" t="s">
        <v>1717</v>
      </c>
      <c r="J79" s="184" t="s">
        <v>13624</v>
      </c>
      <c r="K79" s="224"/>
      <c r="L79" s="224"/>
      <c r="M79" s="224"/>
      <c r="N79" s="224"/>
      <c r="O79" s="224"/>
      <c r="P79" s="185"/>
      <c r="Q79" s="225"/>
      <c r="R79" s="182" t="str">
        <f ca="1">IF(ISERROR($V79),"",OFFSET('Smelter Look-up'!$C$4,$V79-4,0)&amp;"")</f>
        <v>F&amp;X Electro-Materials Ltd.</v>
      </c>
      <c r="S79" s="181" t="str">
        <f t="shared" ca="1" si="12"/>
        <v>CN</v>
      </c>
      <c r="T79" s="181" t="str">
        <f ca="1">IF(B79="","",IF(ISERROR(MATCH($J79,SorP!$B$1:$B$6279,0)),"",INDIRECT("'SorP'!$A$"&amp;MATCH($S79&amp;$J79,SorP!C:C,0))))</f>
        <v>CN-GD</v>
      </c>
      <c r="U79" s="201"/>
      <c r="V79" s="226">
        <f>IF(C79="",NA(),IF(OR(C79="Smelter not listed",C79="Smelter not yet identified"),MATCH($B79&amp;$D79,'Smelter Look-up'!$J:$J,0),MATCH($B79&amp;$C79,'Smelter Look-up'!$J:$J,0)))</f>
        <v>328</v>
      </c>
      <c r="X79" s="227">
        <f t="shared" si="13"/>
        <v>0</v>
      </c>
      <c r="AB79" s="228" t="str">
        <f t="shared" si="14"/>
        <v>TantalumF&amp;X Electro-Materials Ltd.</v>
      </c>
    </row>
    <row r="80" spans="1:28" s="227" customFormat="1" ht="94.5">
      <c r="A80" s="181" t="s">
        <v>748</v>
      </c>
      <c r="B80" s="182" t="s">
        <v>1127</v>
      </c>
      <c r="C80" s="186" t="s">
        <v>15079</v>
      </c>
      <c r="D80" s="230"/>
      <c r="E80" s="182" t="s">
        <v>1096</v>
      </c>
      <c r="F80" s="182" t="s">
        <v>748</v>
      </c>
      <c r="G80" s="182" t="s">
        <v>13240</v>
      </c>
      <c r="H80" s="183">
        <v>0</v>
      </c>
      <c r="I80" s="184" t="s">
        <v>1719</v>
      </c>
      <c r="J80" s="184" t="s">
        <v>13624</v>
      </c>
      <c r="K80" s="224"/>
      <c r="L80" s="224"/>
      <c r="M80" s="224"/>
      <c r="N80" s="224"/>
      <c r="O80" s="224"/>
      <c r="P80" s="185"/>
      <c r="Q80" s="225"/>
      <c r="R80" s="182" t="str">
        <f ca="1">IF(ISERROR($V80),"",OFFSET('Smelter Look-up'!$C$4,$V80-4,0)&amp;"")</f>
        <v>XIMEI RESOURCES (GUANGDONG) LIMITED</v>
      </c>
      <c r="S80" s="181" t="str">
        <f t="shared" ca="1" si="12"/>
        <v>CN</v>
      </c>
      <c r="T80" s="181" t="str">
        <f ca="1">IF(B80="","",IF(ISERROR(MATCH($J80,SorP!$B$1:$B$6279,0)),"",INDIRECT("'SorP'!$A$"&amp;MATCH($S80&amp;$J80,SorP!C:C,0))))</f>
        <v>CN-GD</v>
      </c>
      <c r="U80" s="201"/>
      <c r="V80" s="226">
        <f>IF(C80="",NA(),IF(OR(C80="Smelter not listed",C80="Smelter not yet identified"),MATCH($B80&amp;$D80,'Smelter Look-up'!$J:$J,0),MATCH($B80&amp;$C80,'Smelter Look-up'!$J:$J,0)))</f>
        <v>380</v>
      </c>
      <c r="X80" s="227">
        <f t="shared" si="13"/>
        <v>0</v>
      </c>
      <c r="AB80" s="228" t="str">
        <f t="shared" si="14"/>
        <v>TantalumXIMEI RESOURCES (GUANGDONG) LIMITED</v>
      </c>
    </row>
    <row r="81" spans="1:28" s="227" customFormat="1" ht="40.5">
      <c r="A81" s="181" t="s">
        <v>751</v>
      </c>
      <c r="B81" s="182" t="s">
        <v>1127</v>
      </c>
      <c r="C81" s="186" t="s">
        <v>15467</v>
      </c>
      <c r="D81" s="230"/>
      <c r="E81" s="182" t="s">
        <v>1092</v>
      </c>
      <c r="F81" s="182" t="s">
        <v>751</v>
      </c>
      <c r="G81" s="182" t="s">
        <v>13240</v>
      </c>
      <c r="H81" s="183">
        <v>0</v>
      </c>
      <c r="I81" s="184" t="s">
        <v>1721</v>
      </c>
      <c r="J81" s="184" t="s">
        <v>1547</v>
      </c>
      <c r="K81" s="224"/>
      <c r="L81" s="224"/>
      <c r="M81" s="224"/>
      <c r="N81" s="224"/>
      <c r="O81" s="224"/>
      <c r="P81" s="185"/>
      <c r="Q81" s="225"/>
      <c r="R81" s="182" t="str">
        <f ca="1">IF(ISERROR($V81),"",OFFSET('Smelter Look-up'!$C$4,$V81-4,0)&amp;"")</f>
        <v>AMG Brasil</v>
      </c>
      <c r="S81" s="181" t="str">
        <f t="shared" ca="1" si="12"/>
        <v>BR</v>
      </c>
      <c r="T81" s="181" t="str">
        <f ca="1">IF(B81="","",IF(ISERROR(MATCH($J81,SorP!$B$1:$B$6279,0)),"",INDIRECT("'SorP'!$A$"&amp;MATCH($S81&amp;$J81,SorP!C:C,0))))</f>
        <v>BR-MG</v>
      </c>
      <c r="U81" s="201"/>
      <c r="V81" s="226">
        <f>IF(C81="",NA(),IF(OR(C81="Smelter not listed",C81="Smelter not yet identified"),MATCH($B81&amp;$D81,'Smelter Look-up'!$J:$J,0),MATCH($B81&amp;$C81,'Smelter Look-up'!$J:$J,0)))</f>
        <v>323</v>
      </c>
      <c r="X81" s="227">
        <f t="shared" si="13"/>
        <v>0</v>
      </c>
      <c r="AB81" s="228" t="str">
        <f t="shared" si="14"/>
        <v>TantalumAMG Brasil</v>
      </c>
    </row>
    <row r="82" spans="1:28" s="227" customFormat="1" ht="81">
      <c r="A82" s="181" t="s">
        <v>752</v>
      </c>
      <c r="B82" s="182" t="s">
        <v>1127</v>
      </c>
      <c r="C82" s="186" t="s">
        <v>2152</v>
      </c>
      <c r="D82" s="230"/>
      <c r="E82" s="182" t="s">
        <v>1102</v>
      </c>
      <c r="F82" s="182" t="s">
        <v>752</v>
      </c>
      <c r="G82" s="182" t="s">
        <v>13240</v>
      </c>
      <c r="H82" s="183">
        <v>0</v>
      </c>
      <c r="I82" s="184" t="s">
        <v>1722</v>
      </c>
      <c r="J82" s="184" t="s">
        <v>15808</v>
      </c>
      <c r="K82" s="224"/>
      <c r="L82" s="224"/>
      <c r="M82" s="224"/>
      <c r="N82" s="224"/>
      <c r="O82" s="224"/>
      <c r="P82" s="185"/>
      <c r="Q82" s="225"/>
      <c r="R82" s="182" t="str">
        <f ca="1">IF(ISERROR($V82),"",OFFSET('Smelter Look-up'!$C$4,$V82-4,0)&amp;"")</f>
        <v>Metallurgical Products India Pvt., Ltd.</v>
      </c>
      <c r="S82" s="181" t="str">
        <f t="shared" ca="1" si="12"/>
        <v>IN</v>
      </c>
      <c r="T82" s="181" t="str">
        <f ca="1">IF(B82="","",IF(ISERROR(MATCH($J82,SorP!$B$1:$B$6279,0)),"",INDIRECT("'SorP'!$A$"&amp;MATCH($S82&amp;$J82,SorP!C:C,0))))</f>
        <v/>
      </c>
      <c r="U82" s="201"/>
      <c r="V82" s="226">
        <f>IF(C82="",NA(),IF(OR(C82="Smelter not listed",C82="Smelter not yet identified"),MATCH($B82&amp;$D82,'Smelter Look-up'!$J:$J,0),MATCH($B82&amp;$C82,'Smelter Look-up'!$J:$J,0)))</f>
        <v>350</v>
      </c>
      <c r="X82" s="227">
        <f t="shared" si="13"/>
        <v>0</v>
      </c>
      <c r="AB82" s="228" t="str">
        <f t="shared" si="14"/>
        <v>TantalumMetallurgical Products India Pvt., Ltd.</v>
      </c>
    </row>
    <row r="83" spans="1:28" s="227" customFormat="1" ht="94.5">
      <c r="A83" s="181" t="s">
        <v>756</v>
      </c>
      <c r="B83" s="182" t="s">
        <v>1127</v>
      </c>
      <c r="C83" s="186" t="s">
        <v>1026</v>
      </c>
      <c r="D83" s="230"/>
      <c r="E83" s="182" t="s">
        <v>1096</v>
      </c>
      <c r="F83" s="182" t="s">
        <v>756</v>
      </c>
      <c r="G83" s="182" t="s">
        <v>13240</v>
      </c>
      <c r="H83" s="183">
        <v>0</v>
      </c>
      <c r="I83" s="184" t="s">
        <v>1730</v>
      </c>
      <c r="J83" s="184" t="s">
        <v>13605</v>
      </c>
      <c r="K83" s="224"/>
      <c r="L83" s="224"/>
      <c r="M83" s="224"/>
      <c r="N83" s="224"/>
      <c r="O83" s="224"/>
      <c r="P83" s="185"/>
      <c r="Q83" s="225"/>
      <c r="R83" s="182" t="str">
        <f ca="1">IF(ISERROR($V83),"",OFFSET('Smelter Look-up'!$C$4,$V83-4,0)&amp;"")</f>
        <v>Ningxia Orient Tantalum Industry Co., Ltd.</v>
      </c>
      <c r="S83" s="181" t="str">
        <f t="shared" ca="1" si="12"/>
        <v>CN</v>
      </c>
      <c r="T83" s="181" t="str">
        <f ca="1">IF(B83="","",IF(ISERROR(MATCH($J83,SorP!$B$1:$B$6279,0)),"",INDIRECT("'SorP'!$A$"&amp;MATCH($S83&amp;$J83,SorP!C:C,0))))</f>
        <v>CN-NX</v>
      </c>
      <c r="U83" s="201"/>
      <c r="V83" s="226">
        <f>IF(C83="",NA(),IF(OR(C83="Smelter not listed",C83="Smelter not yet identified"),MATCH($B83&amp;$D83,'Smelter Look-up'!$J:$J,0),MATCH($B83&amp;$C83,'Smelter Look-up'!$J:$J,0)))</f>
        <v>358</v>
      </c>
      <c r="X83" s="227">
        <f t="shared" si="13"/>
        <v>0</v>
      </c>
      <c r="AB83" s="228" t="str">
        <f t="shared" si="14"/>
        <v>TantalumNingxia Orient Tantalum Industry Co., Ltd.</v>
      </c>
    </row>
    <row r="84" spans="1:28" s="227" customFormat="1" ht="108">
      <c r="A84" s="181" t="s">
        <v>758</v>
      </c>
      <c r="B84" s="182" t="s">
        <v>1127</v>
      </c>
      <c r="C84" s="186" t="s">
        <v>13275</v>
      </c>
      <c r="D84" s="230"/>
      <c r="E84" s="182" t="s">
        <v>1096</v>
      </c>
      <c r="F84" s="182" t="s">
        <v>758</v>
      </c>
      <c r="G84" s="182" t="s">
        <v>13240</v>
      </c>
      <c r="H84" s="183">
        <v>0</v>
      </c>
      <c r="I84" s="184" t="s">
        <v>1732</v>
      </c>
      <c r="J84" s="184" t="s">
        <v>13623</v>
      </c>
      <c r="K84" s="224"/>
      <c r="L84" s="224"/>
      <c r="M84" s="224"/>
      <c r="N84" s="224"/>
      <c r="O84" s="224"/>
      <c r="P84" s="185"/>
      <c r="Q84" s="225"/>
      <c r="R84" s="182" t="str">
        <f ca="1">IF(ISERROR($V84),"",OFFSET('Smelter Look-up'!$C$4,$V84-4,0)&amp;"")</f>
        <v>Yanling Jincheng Tantalum &amp; Niobium Co., Ltd.</v>
      </c>
      <c r="S84" s="181" t="str">
        <f t="shared" ca="1" si="12"/>
        <v>CN</v>
      </c>
      <c r="T84" s="181" t="str">
        <f ca="1">IF(B84="","",IF(ISERROR(MATCH($J84,SorP!$B$1:$B$6279,0)),"",INDIRECT("'SorP'!$A$"&amp;MATCH($S84&amp;$J84,SorP!C:C,0))))</f>
        <v>CN-HN</v>
      </c>
      <c r="U84" s="201"/>
      <c r="V84" s="226">
        <f>IF(C84="",NA(),IF(OR(C84="Smelter not listed",C84="Smelter not yet identified"),MATCH($B84&amp;$D84,'Smelter Look-up'!$J:$J,0),MATCH($B84&amp;$C84,'Smelter Look-up'!$J:$J,0)))</f>
        <v>383</v>
      </c>
      <c r="X84" s="227">
        <f t="shared" si="13"/>
        <v>0</v>
      </c>
      <c r="AB84" s="228" t="str">
        <f t="shared" si="14"/>
        <v>TantalumYanling Jincheng Tantalum &amp; Niobium Co., Ltd.</v>
      </c>
    </row>
    <row r="85" spans="1:28" s="227" customFormat="1" ht="67.5">
      <c r="A85" s="181" t="s">
        <v>760</v>
      </c>
      <c r="B85" s="182" t="s">
        <v>1127</v>
      </c>
      <c r="C85" s="186" t="s">
        <v>2445</v>
      </c>
      <c r="D85" s="230"/>
      <c r="E85" s="182" t="s">
        <v>1104</v>
      </c>
      <c r="F85" s="182" t="s">
        <v>760</v>
      </c>
      <c r="G85" s="182" t="s">
        <v>13240</v>
      </c>
      <c r="H85" s="183">
        <v>0</v>
      </c>
      <c r="I85" s="184" t="s">
        <v>1734</v>
      </c>
      <c r="J85" s="184" t="s">
        <v>1551</v>
      </c>
      <c r="K85" s="224"/>
      <c r="L85" s="224"/>
      <c r="M85" s="224"/>
      <c r="N85" s="224"/>
      <c r="O85" s="224"/>
      <c r="P85" s="185"/>
      <c r="Q85" s="225"/>
      <c r="R85" s="182" t="str">
        <f ca="1">IF(ISERROR($V85),"",OFFSET('Smelter Look-up'!$C$4,$V85-4,0)&amp;"")</f>
        <v>Taki Chemical Co., Ltd.</v>
      </c>
      <c r="S85" s="181" t="str">
        <f t="shared" ca="1" si="12"/>
        <v>JP</v>
      </c>
      <c r="T85" s="181" t="str">
        <f ca="1">IF(B85="","",IF(ISERROR(MATCH($J85,SorP!$B$1:$B$6279,0)),"",INDIRECT("'SorP'!$A$"&amp;MATCH($S85&amp;$J85,SorP!C:C,0))))</f>
        <v>JP-28</v>
      </c>
      <c r="U85" s="201"/>
      <c r="V85" s="226">
        <f>IF(C85="",NA(),IF(OR(C85="Smelter not listed",C85="Smelter not yet identified"),MATCH($B85&amp;$D85,'Smelter Look-up'!$J:$J,0),MATCH($B85&amp;$C85,'Smelter Look-up'!$J:$J,0)))</f>
        <v>371</v>
      </c>
      <c r="X85" s="227">
        <f t="shared" si="13"/>
        <v>0</v>
      </c>
      <c r="AB85" s="228" t="str">
        <f t="shared" si="14"/>
        <v>TantalumTaki Chemical Co., Ltd.</v>
      </c>
    </row>
    <row r="86" spans="1:28" s="227" customFormat="1" ht="40.5">
      <c r="A86" s="181" t="s">
        <v>761</v>
      </c>
      <c r="B86" s="182" t="s">
        <v>1127</v>
      </c>
      <c r="C86" s="186" t="s">
        <v>1735</v>
      </c>
      <c r="D86" s="230"/>
      <c r="E86" s="182" t="s">
        <v>2432</v>
      </c>
      <c r="F86" s="182" t="s">
        <v>761</v>
      </c>
      <c r="G86" s="182" t="s">
        <v>13240</v>
      </c>
      <c r="H86" s="183">
        <v>0</v>
      </c>
      <c r="I86" s="184" t="s">
        <v>1736</v>
      </c>
      <c r="J86" s="184" t="s">
        <v>1737</v>
      </c>
      <c r="K86" s="224"/>
      <c r="L86" s="224"/>
      <c r="M86" s="224"/>
      <c r="N86" s="224"/>
      <c r="O86" s="224"/>
      <c r="P86" s="185"/>
      <c r="Q86" s="225"/>
      <c r="R86" s="182" t="str">
        <f ca="1">IF(ISERROR($V86),"",OFFSET('Smelter Look-up'!$C$4,$V86-4,0)&amp;"")</f>
        <v>Telex Metals</v>
      </c>
      <c r="S86" s="181" t="str">
        <f t="shared" ca="1" si="12"/>
        <v>US</v>
      </c>
      <c r="T86" s="181" t="str">
        <f ca="1">IF(B86="","",IF(ISERROR(MATCH($J86,SorP!$B$1:$B$6279,0)),"",INDIRECT("'SorP'!$A$"&amp;MATCH($S86&amp;$J86,SorP!C:C,0))))</f>
        <v>US-PA</v>
      </c>
      <c r="U86" s="201"/>
      <c r="V86" s="226">
        <f>IF(C86="",NA(),IF(OR(C86="Smelter not listed",C86="Smelter not yet identified"),MATCH($B86&amp;$D86,'Smelter Look-up'!$J:$J,0),MATCH($B86&amp;$C86,'Smelter Look-up'!$J:$J,0)))</f>
        <v>377</v>
      </c>
      <c r="X86" s="227">
        <f t="shared" si="13"/>
        <v>0</v>
      </c>
      <c r="AB86" s="228" t="str">
        <f t="shared" si="14"/>
        <v>TantalumTelex Metals</v>
      </c>
    </row>
    <row r="87" spans="1:28" s="227" customFormat="1" ht="67.5">
      <c r="A87" s="181" t="s">
        <v>1391</v>
      </c>
      <c r="B87" s="182" t="s">
        <v>1127</v>
      </c>
      <c r="C87" s="186" t="s">
        <v>1390</v>
      </c>
      <c r="D87" s="230"/>
      <c r="E87" s="182" t="s">
        <v>2432</v>
      </c>
      <c r="F87" s="182" t="s">
        <v>1391</v>
      </c>
      <c r="G87" s="182" t="s">
        <v>13240</v>
      </c>
      <c r="H87" s="183">
        <v>0</v>
      </c>
      <c r="I87" s="184" t="s">
        <v>1741</v>
      </c>
      <c r="J87" s="184" t="s">
        <v>1742</v>
      </c>
      <c r="K87" s="224"/>
      <c r="L87" s="224"/>
      <c r="M87" s="224"/>
      <c r="N87" s="224"/>
      <c r="O87" s="224"/>
      <c r="P87" s="185"/>
      <c r="Q87" s="225"/>
      <c r="R87" s="182" t="str">
        <f ca="1">IF(ISERROR($V87),"",OFFSET('Smelter Look-up'!$C$4,$V87-4,0)&amp;"")</f>
        <v>D Block Metals, LLC</v>
      </c>
      <c r="S87" s="181" t="str">
        <f t="shared" ca="1" si="12"/>
        <v>US</v>
      </c>
      <c r="T87" s="181" t="str">
        <f ca="1">IF(B87="","",IF(ISERROR(MATCH($J87,SorP!$B$1:$B$6279,0)),"",INDIRECT("'SorP'!$A$"&amp;MATCH($S87&amp;$J87,SorP!C:C,0))))</f>
        <v>US-NC</v>
      </c>
      <c r="U87" s="201"/>
      <c r="V87" s="226">
        <f>IF(C87="",NA(),IF(OR(C87="Smelter not listed",C87="Smelter not yet identified"),MATCH($B87&amp;$D87,'Smelter Look-up'!$J:$J,0),MATCH($B87&amp;$C87,'Smelter Look-up'!$J:$J,0)))</f>
        <v>326</v>
      </c>
      <c r="X87" s="227">
        <f t="shared" si="13"/>
        <v>0</v>
      </c>
      <c r="AB87" s="228" t="str">
        <f t="shared" si="14"/>
        <v>TantalumD Block Metals, LLC</v>
      </c>
    </row>
    <row r="88" spans="1:28" s="227" customFormat="1" ht="54">
      <c r="A88" s="181" t="s">
        <v>1419</v>
      </c>
      <c r="B88" s="182" t="s">
        <v>1127</v>
      </c>
      <c r="C88" s="186" t="s">
        <v>15084</v>
      </c>
      <c r="D88" s="230"/>
      <c r="E88" s="182" t="s">
        <v>1109</v>
      </c>
      <c r="F88" s="182" t="s">
        <v>1419</v>
      </c>
      <c r="G88" s="182" t="s">
        <v>13240</v>
      </c>
      <c r="H88" s="183">
        <v>0</v>
      </c>
      <c r="I88" s="184" t="s">
        <v>1745</v>
      </c>
      <c r="J88" s="184" t="s">
        <v>1746</v>
      </c>
      <c r="K88" s="224"/>
      <c r="L88" s="224"/>
      <c r="M88" s="224"/>
      <c r="N88" s="224"/>
      <c r="O88" s="224"/>
      <c r="P88" s="185"/>
      <c r="Q88" s="225"/>
      <c r="R88" s="182" t="str">
        <f ca="1">IF(ISERROR($V88),"",OFFSET('Smelter Look-up'!$C$4,$V88-4,0)&amp;"")</f>
        <v>KEMET de Mexico</v>
      </c>
      <c r="S88" s="181" t="str">
        <f t="shared" ca="1" si="12"/>
        <v>MX</v>
      </c>
      <c r="T88" s="181" t="str">
        <f ca="1">IF(B88="","",IF(ISERROR(MATCH($J88,SorP!$B$1:$B$6279,0)),"",INDIRECT("'SorP'!$A$"&amp;MATCH($S88&amp;$J88,SorP!C:C,0))))</f>
        <v>MX-TAM</v>
      </c>
      <c r="U88" s="201"/>
      <c r="V88" s="226">
        <f>IF(C88="",NA(),IF(OR(C88="Smelter not listed",C88="Smelter not yet identified"),MATCH($B88&amp;$D88,'Smelter Look-up'!$J:$J,0),MATCH($B88&amp;$C88,'Smelter Look-up'!$J:$J,0)))</f>
        <v>346</v>
      </c>
      <c r="X88" s="227">
        <f t="shared" si="13"/>
        <v>0</v>
      </c>
      <c r="AB88" s="228" t="str">
        <f t="shared" si="14"/>
        <v>TantalumKEMET de Mexico</v>
      </c>
    </row>
    <row r="89" spans="1:28" s="227" customFormat="1" ht="54">
      <c r="A89" s="181" t="s">
        <v>1411</v>
      </c>
      <c r="B89" s="182" t="s">
        <v>1127</v>
      </c>
      <c r="C89" s="186" t="s">
        <v>15080</v>
      </c>
      <c r="D89" s="230"/>
      <c r="E89" s="182" t="s">
        <v>884</v>
      </c>
      <c r="F89" s="182" t="s">
        <v>1411</v>
      </c>
      <c r="G89" s="182" t="s">
        <v>13240</v>
      </c>
      <c r="H89" s="183">
        <v>0</v>
      </c>
      <c r="I89" s="184" t="s">
        <v>1747</v>
      </c>
      <c r="J89" s="184" t="s">
        <v>1748</v>
      </c>
      <c r="K89" s="224"/>
      <c r="L89" s="224"/>
      <c r="M89" s="224"/>
      <c r="N89" s="224"/>
      <c r="O89" s="224"/>
      <c r="P89" s="185"/>
      <c r="Q89" s="225"/>
      <c r="R89" s="182" t="str">
        <f ca="1">IF(ISERROR($V89),"",OFFSET('Smelter Look-up'!$C$4,$V89-4,0)&amp;"")</f>
        <v>TANIOBIS Co., Ltd.</v>
      </c>
      <c r="S89" s="181" t="str">
        <f t="shared" ca="1" si="12"/>
        <v>TH</v>
      </c>
      <c r="T89" s="181" t="str">
        <f ca="1">IF(B89="","",IF(ISERROR(MATCH($J89,SorP!$B$1:$B$6279,0)),"",INDIRECT("'SorP'!$A$"&amp;MATCH($S89&amp;$J89,SorP!C:C,0))))</f>
        <v>TH-21</v>
      </c>
      <c r="U89" s="201"/>
      <c r="V89" s="226">
        <f>IF(C89="",NA(),IF(OR(C89="Smelter not listed",C89="Smelter not yet identified"),MATCH($B89&amp;$D89,'Smelter Look-up'!$J:$J,0),MATCH($B89&amp;$C89,'Smelter Look-up'!$J:$J,0)))</f>
        <v>373</v>
      </c>
      <c r="X89" s="227">
        <f t="shared" si="13"/>
        <v>0</v>
      </c>
      <c r="AB89" s="228" t="str">
        <f t="shared" si="14"/>
        <v>TantalumTANIOBIS Co., Ltd.</v>
      </c>
    </row>
    <row r="90" spans="1:28" s="227" customFormat="1" ht="54">
      <c r="A90" s="181" t="s">
        <v>1412</v>
      </c>
      <c r="B90" s="182" t="s">
        <v>1127</v>
      </c>
      <c r="C90" s="186" t="s">
        <v>15083</v>
      </c>
      <c r="D90" s="230"/>
      <c r="E90" s="182" t="s">
        <v>1097</v>
      </c>
      <c r="F90" s="182" t="s">
        <v>1412</v>
      </c>
      <c r="G90" s="182" t="s">
        <v>13240</v>
      </c>
      <c r="H90" s="183">
        <v>0</v>
      </c>
      <c r="I90" s="184" t="s">
        <v>1749</v>
      </c>
      <c r="J90" s="184" t="s">
        <v>4246</v>
      </c>
      <c r="K90" s="224"/>
      <c r="L90" s="224"/>
      <c r="M90" s="224"/>
      <c r="N90" s="224"/>
      <c r="O90" s="224"/>
      <c r="P90" s="185"/>
      <c r="Q90" s="225"/>
      <c r="R90" s="182" t="str">
        <f ca="1">IF(ISERROR($V90),"",OFFSET('Smelter Look-up'!$C$4,$V90-4,0)&amp;"")</f>
        <v>TANIOBIS GmbH</v>
      </c>
      <c r="S90" s="181" t="str">
        <f t="shared" ca="1" si="12"/>
        <v>DE</v>
      </c>
      <c r="T90" s="181" t="str">
        <f ca="1">IF(B90="","",IF(ISERROR(MATCH($J90,SorP!$B$1:$B$6279,0)),"",INDIRECT("'SorP'!$A$"&amp;MATCH($S90&amp;$J90,SorP!C:C,0))))</f>
        <v>DE-NI</v>
      </c>
      <c r="U90" s="201"/>
      <c r="V90" s="226">
        <f>IF(C90="",NA(),IF(OR(C90="Smelter not listed",C90="Smelter not yet identified"),MATCH($B90&amp;$D90,'Smelter Look-up'!$J:$J,0),MATCH($B90&amp;$C90,'Smelter Look-up'!$J:$J,0)))</f>
        <v>374</v>
      </c>
      <c r="X90" s="227">
        <f t="shared" si="13"/>
        <v>0</v>
      </c>
      <c r="AB90" s="228" t="str">
        <f t="shared" si="14"/>
        <v>TantalumTANIOBIS GmbH</v>
      </c>
    </row>
    <row r="91" spans="1:28" s="227" customFormat="1" ht="67.5">
      <c r="A91" s="181" t="s">
        <v>1414</v>
      </c>
      <c r="B91" s="182" t="s">
        <v>1127</v>
      </c>
      <c r="C91" s="186" t="s">
        <v>15530</v>
      </c>
      <c r="D91" s="230"/>
      <c r="E91" s="182" t="s">
        <v>2432</v>
      </c>
      <c r="F91" s="182" t="s">
        <v>1414</v>
      </c>
      <c r="G91" s="182" t="s">
        <v>13240</v>
      </c>
      <c r="H91" s="183" t="s">
        <v>15795</v>
      </c>
      <c r="I91" s="184" t="s">
        <v>1751</v>
      </c>
      <c r="J91" s="184" t="s">
        <v>1625</v>
      </c>
      <c r="K91" s="224"/>
      <c r="L91" s="224"/>
      <c r="M91" s="224"/>
      <c r="N91" s="224"/>
      <c r="O91" s="224"/>
      <c r="P91" s="185"/>
      <c r="Q91" s="225"/>
      <c r="R91" s="182" t="str">
        <f ca="1">IF(ISERROR($V91),"",OFFSET('Smelter Look-up'!$C$4,$V91-4,0)&amp;"")</f>
        <v>Materion Newton Inc.</v>
      </c>
      <c r="S91" s="181" t="str">
        <f t="shared" ca="1" si="12"/>
        <v>US</v>
      </c>
      <c r="T91" s="181" t="str">
        <f ca="1">IF(B91="","",IF(ISERROR(MATCH($J91,SorP!$B$1:$B$6279,0)),"",INDIRECT("'SorP'!$A$"&amp;MATCH($S91&amp;$J91,SorP!C:C,0))))</f>
        <v>US-MA</v>
      </c>
      <c r="U91" s="201"/>
      <c r="V91" s="226">
        <f>IF(C91="",NA(),IF(OR(C91="Smelter not listed",C91="Smelter not yet identified"),MATCH($B91&amp;$D91,'Smelter Look-up'!$J:$J,0),MATCH($B91&amp;$C91,'Smelter Look-up'!$J:$J,0)))</f>
        <v>348</v>
      </c>
      <c r="X91" s="227">
        <f t="shared" si="13"/>
        <v>0</v>
      </c>
      <c r="AB91" s="228" t="str">
        <f t="shared" si="14"/>
        <v>TantalumMaterion Newton Inc.</v>
      </c>
    </row>
    <row r="92" spans="1:28" s="227" customFormat="1" ht="67.5">
      <c r="A92" s="181" t="s">
        <v>1416</v>
      </c>
      <c r="B92" s="182" t="s">
        <v>1127</v>
      </c>
      <c r="C92" s="186" t="s">
        <v>15081</v>
      </c>
      <c r="D92" s="230"/>
      <c r="E92" s="182" t="s">
        <v>1104</v>
      </c>
      <c r="F92" s="182" t="s">
        <v>1416</v>
      </c>
      <c r="G92" s="182" t="s">
        <v>13240</v>
      </c>
      <c r="H92" s="183">
        <v>0</v>
      </c>
      <c r="I92" s="184" t="s">
        <v>1752</v>
      </c>
      <c r="J92" s="184" t="s">
        <v>1753</v>
      </c>
      <c r="K92" s="224"/>
      <c r="L92" s="224"/>
      <c r="M92" s="224"/>
      <c r="N92" s="224"/>
      <c r="O92" s="224"/>
      <c r="P92" s="185"/>
      <c r="Q92" s="225"/>
      <c r="R92" s="182" t="str">
        <f ca="1">IF(ISERROR($V92),"",OFFSET('Smelter Look-up'!$C$4,$V92-4,0)&amp;"")</f>
        <v>TANIOBIS Japan Co., Ltd.</v>
      </c>
      <c r="S92" s="181" t="str">
        <f t="shared" ca="1" si="12"/>
        <v>JP</v>
      </c>
      <c r="T92" s="181" t="str">
        <f ca="1">IF(B92="","",IF(ISERROR(MATCH($J92,SorP!$B$1:$B$6279,0)),"",INDIRECT("'SorP'!$A$"&amp;MATCH($S92&amp;$J92,SorP!C:C,0))))</f>
        <v>JP-08</v>
      </c>
      <c r="U92" s="201"/>
      <c r="V92" s="226">
        <f>IF(C92="",NA(),IF(OR(C92="Smelter not listed",C92="Smelter not yet identified"),MATCH($B92&amp;$D92,'Smelter Look-up'!$J:$J,0),MATCH($B92&amp;$C92,'Smelter Look-up'!$J:$J,0)))</f>
        <v>375</v>
      </c>
      <c r="X92" s="227">
        <f t="shared" si="13"/>
        <v>0</v>
      </c>
      <c r="AB92" s="228" t="str">
        <f t="shared" si="14"/>
        <v>TantalumTANIOBIS Japan Co., Ltd.</v>
      </c>
    </row>
    <row r="93" spans="1:28" s="227" customFormat="1" ht="81">
      <c r="A93" s="181" t="s">
        <v>1417</v>
      </c>
      <c r="B93" s="182" t="s">
        <v>1127</v>
      </c>
      <c r="C93" s="186" t="s">
        <v>15082</v>
      </c>
      <c r="D93" s="230"/>
      <c r="E93" s="182" t="s">
        <v>1097</v>
      </c>
      <c r="F93" s="182" t="s">
        <v>1417</v>
      </c>
      <c r="G93" s="182" t="s">
        <v>13240</v>
      </c>
      <c r="H93" s="183">
        <v>0</v>
      </c>
      <c r="I93" s="184" t="s">
        <v>1750</v>
      </c>
      <c r="J93" s="184" t="s">
        <v>1543</v>
      </c>
      <c r="K93" s="224"/>
      <c r="L93" s="224"/>
      <c r="M93" s="224"/>
      <c r="N93" s="224"/>
      <c r="O93" s="224"/>
      <c r="P93" s="185"/>
      <c r="Q93" s="225"/>
      <c r="R93" s="182" t="str">
        <f ca="1">IF(ISERROR($V93),"",OFFSET('Smelter Look-up'!$C$4,$V93-4,0)&amp;"")</f>
        <v>TANIOBIS Smelting GmbH &amp; Co. KG</v>
      </c>
      <c r="S93" s="181" t="str">
        <f t="shared" ca="1" si="12"/>
        <v>DE</v>
      </c>
      <c r="T93" s="181" t="str">
        <f ca="1">IF(B93="","",IF(ISERROR(MATCH($J93,SorP!$B$1:$B$6279,0)),"",INDIRECT("'SorP'!$A$"&amp;MATCH($S93&amp;$J93,SorP!C:C,0))))</f>
        <v>DE-BW</v>
      </c>
      <c r="U93" s="201"/>
      <c r="V93" s="226">
        <f>IF(C93="",NA(),IF(OR(C93="Smelter not listed",C93="Smelter not yet identified"),MATCH($B93&amp;$D93,'Smelter Look-up'!$J:$J,0),MATCH($B93&amp;$C93,'Smelter Look-up'!$J:$J,0)))</f>
        <v>376</v>
      </c>
      <c r="X93" s="227">
        <f t="shared" si="13"/>
        <v>0</v>
      </c>
      <c r="AB93" s="228" t="str">
        <f t="shared" si="14"/>
        <v>TantalumTANIOBIS Smelting GmbH &amp; Co. KG</v>
      </c>
    </row>
    <row r="94" spans="1:28" s="227" customFormat="1" ht="81">
      <c r="A94" s="181" t="s">
        <v>1409</v>
      </c>
      <c r="B94" s="182" t="s">
        <v>1127</v>
      </c>
      <c r="C94" s="186" t="s">
        <v>1408</v>
      </c>
      <c r="D94" s="230"/>
      <c r="E94" s="182" t="s">
        <v>2432</v>
      </c>
      <c r="F94" s="182" t="s">
        <v>1409</v>
      </c>
      <c r="G94" s="182" t="s">
        <v>13240</v>
      </c>
      <c r="H94" s="183">
        <v>0</v>
      </c>
      <c r="I94" s="184" t="s">
        <v>1754</v>
      </c>
      <c r="J94" s="184" t="s">
        <v>1737</v>
      </c>
      <c r="K94" s="224"/>
      <c r="L94" s="224"/>
      <c r="M94" s="224"/>
      <c r="N94" s="224"/>
      <c r="O94" s="224"/>
      <c r="P94" s="185"/>
      <c r="Q94" s="225"/>
      <c r="R94" s="182" t="str">
        <f ca="1">IF(ISERROR($V94),"",OFFSET('Smelter Look-up'!$C$4,$V94-4,0)&amp;"")</f>
        <v>Global Advanced Metals Boyertown</v>
      </c>
      <c r="S94" s="181" t="str">
        <f t="shared" ca="1" si="12"/>
        <v>US</v>
      </c>
      <c r="T94" s="181" t="str">
        <f ca="1">IF(B94="","",IF(ISERROR(MATCH($J94,SorP!$B$1:$B$6279,0)),"",INDIRECT("'SorP'!$A$"&amp;MATCH($S94&amp;$J94,SorP!C:C,0))))</f>
        <v>US-PA</v>
      </c>
      <c r="U94" s="201"/>
      <c r="V94" s="226">
        <f>IF(C94="",NA(),IF(OR(C94="Smelter not listed",C94="Smelter not yet identified"),MATCH($B94&amp;$D94,'Smelter Look-up'!$J:$J,0),MATCH($B94&amp;$C94,'Smelter Look-up'!$J:$J,0)))</f>
        <v>331</v>
      </c>
      <c r="X94" s="227">
        <f t="shared" si="13"/>
        <v>0</v>
      </c>
      <c r="AB94" s="228" t="str">
        <f t="shared" si="14"/>
        <v>TantalumGlobal Advanced Metals Boyertown</v>
      </c>
    </row>
    <row r="95" spans="1:28" s="227" customFormat="1" ht="67.5">
      <c r="A95" s="181" t="s">
        <v>1407</v>
      </c>
      <c r="B95" s="182" t="s">
        <v>1127</v>
      </c>
      <c r="C95" s="186" t="s">
        <v>1406</v>
      </c>
      <c r="D95" s="230"/>
      <c r="E95" s="182" t="s">
        <v>1104</v>
      </c>
      <c r="F95" s="182" t="s">
        <v>1407</v>
      </c>
      <c r="G95" s="182" t="s">
        <v>13240</v>
      </c>
      <c r="H95" s="183">
        <v>0</v>
      </c>
      <c r="I95" s="184" t="s">
        <v>1755</v>
      </c>
      <c r="J95" s="184" t="s">
        <v>1554</v>
      </c>
      <c r="K95" s="224"/>
      <c r="L95" s="224"/>
      <c r="M95" s="224"/>
      <c r="N95" s="224"/>
      <c r="O95" s="224"/>
      <c r="P95" s="185"/>
      <c r="Q95" s="225"/>
      <c r="R95" s="182" t="str">
        <f ca="1">IF(ISERROR($V95),"",OFFSET('Smelter Look-up'!$C$4,$V95-4,0)&amp;"")</f>
        <v>Global Advanced Metals Aizu</v>
      </c>
      <c r="S95" s="181" t="str">
        <f t="shared" ca="1" si="12"/>
        <v>JP</v>
      </c>
      <c r="T95" s="181" t="str">
        <f ca="1">IF(B95="","",IF(ISERROR(MATCH($J95,SorP!$B$1:$B$6279,0)),"",INDIRECT("'SorP'!$A$"&amp;MATCH($S95&amp;$J95,SorP!C:C,0))))</f>
        <v>JP-07</v>
      </c>
      <c r="U95" s="201"/>
      <c r="V95" s="226">
        <f>IF(C95="",NA(),IF(OR(C95="Smelter not listed",C95="Smelter not yet identified"),MATCH($B95&amp;$D95,'Smelter Look-up'!$J:$J,0),MATCH($B95&amp;$C95,'Smelter Look-up'!$J:$J,0)))</f>
        <v>330</v>
      </c>
      <c r="X95" s="227">
        <f t="shared" si="13"/>
        <v>0</v>
      </c>
      <c r="AB95" s="228" t="str">
        <f t="shared" si="14"/>
        <v>TantalumGlobal Advanced Metals Aizu</v>
      </c>
    </row>
    <row r="96" spans="1:28" s="227" customFormat="1" ht="81">
      <c r="A96" s="181" t="s">
        <v>1757</v>
      </c>
      <c r="B96" s="182" t="s">
        <v>1127</v>
      </c>
      <c r="C96" s="186" t="s">
        <v>12434</v>
      </c>
      <c r="D96" s="230"/>
      <c r="E96" s="182" t="s">
        <v>1092</v>
      </c>
      <c r="F96" s="182" t="s">
        <v>1757</v>
      </c>
      <c r="G96" s="182" t="s">
        <v>13240</v>
      </c>
      <c r="H96" s="183">
        <v>0</v>
      </c>
      <c r="I96" s="184" t="s">
        <v>1721</v>
      </c>
      <c r="J96" s="184" t="s">
        <v>1758</v>
      </c>
      <c r="K96" s="224"/>
      <c r="L96" s="224"/>
      <c r="M96" s="224"/>
      <c r="N96" s="224"/>
      <c r="O96" s="224"/>
      <c r="P96" s="185"/>
      <c r="Q96" s="225"/>
      <c r="R96" s="182" t="str">
        <f ca="1">IF(ISERROR($V96),"",OFFSET('Smelter Look-up'!$C$4,$V96-4,0)&amp;"")</f>
        <v>Resind Industria e Comercio Ltda.</v>
      </c>
      <c r="S96" s="181" t="str">
        <f t="shared" ca="1" si="12"/>
        <v>BR</v>
      </c>
      <c r="T96" s="181" t="str">
        <f ca="1">IF(B96="","",IF(ISERROR(MATCH($J96,SorP!$B$1:$B$6279,0)),"",INDIRECT("'SorP'!$A$"&amp;MATCH($S96&amp;$J96,SorP!C:C,0))))</f>
        <v>BR-MG</v>
      </c>
      <c r="U96" s="201"/>
      <c r="V96" s="226">
        <f>IF(C96="",NA(),IF(OR(C96="Smelter not listed",C96="Smelter not yet identified"),MATCH($B96&amp;$D96,'Smelter Look-up'!$J:$J,0),MATCH($B96&amp;$C96,'Smelter Look-up'!$J:$J,0)))</f>
        <v>363</v>
      </c>
      <c r="X96" s="227">
        <f t="shared" si="13"/>
        <v>0</v>
      </c>
      <c r="AB96" s="228" t="str">
        <f t="shared" si="14"/>
        <v>TantalumResind Industria e Comercio Ltda.</v>
      </c>
    </row>
    <row r="97" spans="1:28" s="227" customFormat="1" ht="108">
      <c r="A97" s="181" t="s">
        <v>2278</v>
      </c>
      <c r="B97" s="182" t="s">
        <v>1126</v>
      </c>
      <c r="C97" s="186" t="s">
        <v>2335</v>
      </c>
      <c r="D97" s="230"/>
      <c r="E97" s="182" t="s">
        <v>1096</v>
      </c>
      <c r="F97" s="182" t="s">
        <v>2278</v>
      </c>
      <c r="G97" s="182" t="s">
        <v>13240</v>
      </c>
      <c r="H97" s="183">
        <v>0</v>
      </c>
      <c r="I97" s="184" t="s">
        <v>1774</v>
      </c>
      <c r="J97" s="184" t="s">
        <v>13623</v>
      </c>
      <c r="K97" s="224"/>
      <c r="L97" s="224"/>
      <c r="M97" s="224"/>
      <c r="N97" s="224"/>
      <c r="O97" s="224"/>
      <c r="P97" s="185"/>
      <c r="Q97" s="225"/>
      <c r="R97" s="182" t="str">
        <f ca="1">IF(ISERROR($V97),"",OFFSET('Smelter Look-up'!$C$4,$V97-4,0)&amp;"")</f>
        <v>Chenzhou Yunxiang Mining and Metallurgy Co., Ltd.</v>
      </c>
      <c r="S97" s="181" t="str">
        <f t="shared" ca="1" si="12"/>
        <v>CN</v>
      </c>
      <c r="T97" s="181" t="str">
        <f ca="1">IF(B97="","",IF(ISERROR(MATCH($J97,SorP!$B$1:$B$6279,0)),"",INDIRECT("'SorP'!$A$"&amp;MATCH($S97&amp;$J97,SorP!C:C,0))))</f>
        <v>CN-HN</v>
      </c>
      <c r="U97" s="201"/>
      <c r="V97" s="226">
        <f>IF(C97="",NA(),IF(OR(C97="Smelter not listed",C97="Smelter not yet identified"),MATCH($B97&amp;$D97,'Smelter Look-up'!$J:$J,0),MATCH($B97&amp;$C97,'Smelter Look-up'!$J:$J,0)))</f>
        <v>400</v>
      </c>
      <c r="X97" s="227">
        <f t="shared" si="13"/>
        <v>0</v>
      </c>
      <c r="AB97" s="228" t="str">
        <f t="shared" si="14"/>
        <v>TinChenzhou Yunxiang Mining and Metallurgy Co., Ltd.</v>
      </c>
    </row>
    <row r="98" spans="1:28" s="227" customFormat="1" ht="27">
      <c r="A98" s="181" t="s">
        <v>763</v>
      </c>
      <c r="B98" s="182" t="s">
        <v>1126</v>
      </c>
      <c r="C98" s="186" t="s">
        <v>49</v>
      </c>
      <c r="D98" s="230"/>
      <c r="E98" s="182" t="s">
        <v>2432</v>
      </c>
      <c r="F98" s="182" t="s">
        <v>763</v>
      </c>
      <c r="G98" s="182" t="s">
        <v>13240</v>
      </c>
      <c r="H98" s="183">
        <v>0</v>
      </c>
      <c r="I98" s="184" t="s">
        <v>1760</v>
      </c>
      <c r="J98" s="184" t="s">
        <v>1737</v>
      </c>
      <c r="K98" s="224"/>
      <c r="L98" s="224"/>
      <c r="M98" s="224"/>
      <c r="N98" s="224"/>
      <c r="O98" s="224"/>
      <c r="P98" s="185"/>
      <c r="Q98" s="225"/>
      <c r="R98" s="182" t="str">
        <f ca="1">IF(ISERROR($V98),"",OFFSET('Smelter Look-up'!$C$4,$V98-4,0)&amp;"")</f>
        <v>Alpha</v>
      </c>
      <c r="S98" s="181" t="str">
        <f t="shared" ca="1" si="12"/>
        <v>US</v>
      </c>
      <c r="T98" s="181" t="str">
        <f ca="1">IF(B98="","",IF(ISERROR(MATCH($J98,SorP!$B$1:$B$6279,0)),"",INDIRECT("'SorP'!$A$"&amp;MATCH($S98&amp;$J98,SorP!C:C,0))))</f>
        <v>US-PA</v>
      </c>
      <c r="U98" s="201"/>
      <c r="V98" s="226">
        <f>IF(C98="",NA(),IF(OR(C98="Smelter not listed",C98="Smelter not yet identified"),MATCH($B98&amp;$D98,'Smelter Look-up'!$J:$J,0),MATCH($B98&amp;$C98,'Smelter Look-up'!$J:$J,0)))</f>
        <v>389</v>
      </c>
      <c r="X98" s="227">
        <f t="shared" si="13"/>
        <v>0</v>
      </c>
      <c r="AB98" s="228" t="str">
        <f t="shared" si="14"/>
        <v>TinAlpha</v>
      </c>
    </row>
    <row r="99" spans="1:28" s="227" customFormat="1" ht="20">
      <c r="A99" s="181" t="s">
        <v>1405</v>
      </c>
      <c r="B99" s="182" t="s">
        <v>1126</v>
      </c>
      <c r="C99" s="186" t="s">
        <v>902</v>
      </c>
      <c r="D99" s="230"/>
      <c r="E99" s="182" t="s">
        <v>1104</v>
      </c>
      <c r="F99" s="182" t="s">
        <v>1405</v>
      </c>
      <c r="G99" s="182" t="s">
        <v>13240</v>
      </c>
      <c r="H99" s="183">
        <v>0</v>
      </c>
      <c r="I99" s="184" t="s">
        <v>1574</v>
      </c>
      <c r="J99" s="184" t="s">
        <v>1575</v>
      </c>
      <c r="K99" s="224"/>
      <c r="L99" s="224"/>
      <c r="M99" s="224"/>
      <c r="N99" s="224"/>
      <c r="O99" s="224"/>
      <c r="P99" s="185"/>
      <c r="Q99" s="225"/>
      <c r="R99" s="182" t="str">
        <f ca="1">IF(ISERROR($V99),"",OFFSET('Smelter Look-up'!$C$4,$V99-4,0)&amp;"")</f>
        <v>Dowa</v>
      </c>
      <c r="S99" s="181" t="str">
        <f t="shared" ca="1" si="12"/>
        <v>JP</v>
      </c>
      <c r="T99" s="181" t="str">
        <f ca="1">IF(B99="","",IF(ISERROR(MATCH($J99,SorP!$B$1:$B$6279,0)),"",INDIRECT("'SorP'!$A$"&amp;MATCH($S99&amp;$J99,SorP!C:C,0))))</f>
        <v>JP-05</v>
      </c>
      <c r="U99" s="201"/>
      <c r="V99" s="226">
        <f>IF(C99="",NA(),IF(OR(C99="Smelter not listed",C99="Smelter not yet identified"),MATCH($B99&amp;$D99,'Smelter Look-up'!$J:$J,0),MATCH($B99&amp;$C99,'Smelter Look-up'!$J:$J,0)))</f>
        <v>417</v>
      </c>
      <c r="X99" s="227">
        <f t="shared" si="13"/>
        <v>0</v>
      </c>
      <c r="AB99" s="228" t="str">
        <f t="shared" si="14"/>
        <v>TinDowa</v>
      </c>
    </row>
    <row r="100" spans="1:28" s="227" customFormat="1" ht="54">
      <c r="A100" s="181" t="s">
        <v>765</v>
      </c>
      <c r="B100" s="182" t="s">
        <v>1126</v>
      </c>
      <c r="C100" s="186" t="s">
        <v>12426</v>
      </c>
      <c r="D100" s="230"/>
      <c r="E100" s="182" t="s">
        <v>1092</v>
      </c>
      <c r="F100" s="182" t="s">
        <v>765</v>
      </c>
      <c r="G100" s="182" t="s">
        <v>13240</v>
      </c>
      <c r="H100" s="183">
        <v>0</v>
      </c>
      <c r="I100" s="184" t="s">
        <v>1766</v>
      </c>
      <c r="J100" s="184" t="s">
        <v>1770</v>
      </c>
      <c r="K100" s="224"/>
      <c r="L100" s="224"/>
      <c r="M100" s="224"/>
      <c r="N100" s="224"/>
      <c r="O100" s="224"/>
      <c r="P100" s="185"/>
      <c r="Q100" s="225"/>
      <c r="R100" s="182" t="str">
        <f ca="1">IF(ISERROR($V100),"",OFFSET('Smelter Look-up'!$C$4,$V100-4,0)&amp;"")</f>
        <v>Estanho de Rondonia S.A.</v>
      </c>
      <c r="S100" s="181" t="str">
        <f t="shared" ca="1" si="12"/>
        <v>BR</v>
      </c>
      <c r="T100" s="181" t="str">
        <f ca="1">IF(B100="","",IF(ISERROR(MATCH($J100,SorP!$B$1:$B$6279,0)),"",INDIRECT("'SorP'!$A$"&amp;MATCH($S100&amp;$J100,SorP!C:C,0))))</f>
        <v>BR-RO</v>
      </c>
      <c r="U100" s="201"/>
      <c r="V100" s="226">
        <f>IF(C100="",NA(),IF(OR(C100="Smelter not listed",C100="Smelter not yet identified"),MATCH($B100&amp;$D100,'Smelter Look-up'!$J:$J,0),MATCH($B100&amp;$C100,'Smelter Look-up'!$J:$J,0)))</f>
        <v>425</v>
      </c>
      <c r="X100" s="227">
        <f t="shared" si="13"/>
        <v>0</v>
      </c>
      <c r="AB100" s="228" t="str">
        <f t="shared" si="14"/>
        <v>TinEstanho de Rondonia S.A.</v>
      </c>
    </row>
    <row r="101" spans="1:28" s="227" customFormat="1" ht="27">
      <c r="A101" s="181" t="s">
        <v>766</v>
      </c>
      <c r="B101" s="182" t="s">
        <v>1126</v>
      </c>
      <c r="C101" s="186" t="s">
        <v>811</v>
      </c>
      <c r="D101" s="230"/>
      <c r="E101" s="182" t="s">
        <v>878</v>
      </c>
      <c r="F101" s="182" t="s">
        <v>766</v>
      </c>
      <c r="G101" s="182" t="s">
        <v>13240</v>
      </c>
      <c r="H101" s="183">
        <v>0</v>
      </c>
      <c r="I101" s="184" t="s">
        <v>1771</v>
      </c>
      <c r="J101" s="184" t="s">
        <v>9501</v>
      </c>
      <c r="K101" s="224"/>
      <c r="L101" s="224"/>
      <c r="M101" s="224"/>
      <c r="N101" s="224"/>
      <c r="O101" s="224"/>
      <c r="P101" s="185"/>
      <c r="Q101" s="225"/>
      <c r="R101" s="182" t="str">
        <f ca="1">IF(ISERROR($V101),"",OFFSET('Smelter Look-up'!$C$4,$V101-4,0)&amp;"")</f>
        <v>Fenix Metals</v>
      </c>
      <c r="S101" s="181" t="str">
        <f t="shared" ca="1" si="12"/>
        <v>PL</v>
      </c>
      <c r="T101" s="181" t="str">
        <f ca="1">IF(B101="","",IF(ISERROR(MATCH($J101,SorP!$B$1:$B$6279,0)),"",INDIRECT("'SorP'!$A$"&amp;MATCH($S101&amp;$J101,SorP!C:C,0))))</f>
        <v>PL-18</v>
      </c>
      <c r="U101" s="201"/>
      <c r="V101" s="226">
        <f>IF(C101="",NA(),IF(OR(C101="Smelter not listed",C101="Smelter not yet identified"),MATCH($B101&amp;$D101,'Smelter Look-up'!$J:$J,0),MATCH($B101&amp;$C101,'Smelter Look-up'!$J:$J,0)))</f>
        <v>430</v>
      </c>
      <c r="X101" s="227">
        <f t="shared" si="13"/>
        <v>0</v>
      </c>
      <c r="AB101" s="228" t="str">
        <f t="shared" si="14"/>
        <v>TinFenix Metals</v>
      </c>
    </row>
    <row r="102" spans="1:28" s="227" customFormat="1" ht="54">
      <c r="A102" s="181" t="s">
        <v>770</v>
      </c>
      <c r="B102" s="182" t="s">
        <v>1126</v>
      </c>
      <c r="C102" s="186" t="s">
        <v>1322</v>
      </c>
      <c r="D102" s="230"/>
      <c r="E102" s="182" t="s">
        <v>1096</v>
      </c>
      <c r="F102" s="182" t="s">
        <v>770</v>
      </c>
      <c r="G102" s="182" t="s">
        <v>13240</v>
      </c>
      <c r="H102" s="183">
        <v>0</v>
      </c>
      <c r="I102" s="184" t="s">
        <v>1775</v>
      </c>
      <c r="J102" s="184" t="s">
        <v>13603</v>
      </c>
      <c r="K102" s="224"/>
      <c r="L102" s="224"/>
      <c r="M102" s="224"/>
      <c r="N102" s="224"/>
      <c r="O102" s="224"/>
      <c r="P102" s="185"/>
      <c r="Q102" s="225"/>
      <c r="R102" s="182" t="str">
        <f ca="1">IF(ISERROR($V102),"",OFFSET('Smelter Look-up'!$C$4,$V102-4,0)&amp;"")</f>
        <v>China Tin Group Co., Ltd.</v>
      </c>
      <c r="S102" s="181" t="str">
        <f t="shared" ref="S102:S132" ca="1" si="15">IF(B102="","",IF(ISERROR(MATCH($E102,CL,0)),"Unknown",INDIRECT("'C'!$A$"&amp;MATCH($E102,CL,0)+1)))</f>
        <v>CN</v>
      </c>
      <c r="T102" s="181" t="str">
        <f ca="1">IF(B102="","",IF(ISERROR(MATCH($J102,SorP!$B$1:$B$6279,0)),"",INDIRECT("'SorP'!$A$"&amp;MATCH($S102&amp;$J102,SorP!C:C,0))))</f>
        <v>CN-GX</v>
      </c>
      <c r="U102" s="201"/>
      <c r="V102" s="226">
        <f>IF(C102="",NA(),IF(OR(C102="Smelter not listed",C102="Smelter not yet identified"),MATCH($B102&amp;$D102,'Smelter Look-up'!$J:$J,0),MATCH($B102&amp;$C102,'Smelter Look-up'!$J:$J,0)))</f>
        <v>403</v>
      </c>
      <c r="X102" s="227">
        <f t="shared" ref="X102:X132" si="16">IF(AND(C102="Smelter not listed",OR(LEN(D102)=0,LEN(E102)=0)),1,0)</f>
        <v>0</v>
      </c>
      <c r="AB102" s="228" t="str">
        <f t="shared" ref="AB102:AB132" si="17">B102&amp;C102</f>
        <v>TinChina Tin Group Co., Ltd.</v>
      </c>
    </row>
    <row r="103" spans="1:28" s="227" customFormat="1" ht="54">
      <c r="A103" s="181" t="s">
        <v>1781</v>
      </c>
      <c r="B103" s="182" t="s">
        <v>1126</v>
      </c>
      <c r="C103" s="186" t="s">
        <v>2149</v>
      </c>
      <c r="D103" s="230"/>
      <c r="E103" s="182" t="s">
        <v>2432</v>
      </c>
      <c r="F103" s="182" t="s">
        <v>1781</v>
      </c>
      <c r="G103" s="182" t="s">
        <v>13240</v>
      </c>
      <c r="H103" s="183">
        <v>0</v>
      </c>
      <c r="I103" s="184" t="s">
        <v>1782</v>
      </c>
      <c r="J103" s="184" t="s">
        <v>1635</v>
      </c>
      <c r="K103" s="224"/>
      <c r="L103" s="224"/>
      <c r="M103" s="224"/>
      <c r="N103" s="224"/>
      <c r="O103" s="224"/>
      <c r="P103" s="185"/>
      <c r="Q103" s="225"/>
      <c r="R103" s="182" t="str">
        <f ca="1">IF(ISERROR($V103),"",OFFSET('Smelter Look-up'!$C$4,$V103-4,0)&amp;"")</f>
        <v>Metallic Resources, Inc.</v>
      </c>
      <c r="S103" s="181" t="str">
        <f t="shared" ca="1" si="15"/>
        <v>US</v>
      </c>
      <c r="T103" s="181" t="str">
        <f ca="1">IF(B103="","",IF(ISERROR(MATCH($J103,SorP!$B$1:$B$6279,0)),"",INDIRECT("'SorP'!$A$"&amp;MATCH($S103&amp;$J103,SorP!C:C,0))))</f>
        <v>US-OH</v>
      </c>
      <c r="U103" s="201"/>
      <c r="V103" s="226">
        <f>IF(C103="",NA(),IF(OR(C103="Smelter not listed",C103="Smelter not yet identified"),MATCH($B103&amp;$D103,'Smelter Look-up'!$J:$J,0),MATCH($B103&amp;$C103,'Smelter Look-up'!$J:$J,0)))</f>
        <v>462</v>
      </c>
      <c r="X103" s="227">
        <f t="shared" si="16"/>
        <v>0</v>
      </c>
      <c r="AB103" s="228" t="str">
        <f t="shared" si="17"/>
        <v>TinMetallic Resources, Inc.</v>
      </c>
    </row>
    <row r="104" spans="1:28" s="227" customFormat="1" ht="54">
      <c r="A104" s="181" t="s">
        <v>772</v>
      </c>
      <c r="B104" s="182" t="s">
        <v>1126</v>
      </c>
      <c r="C104" s="186" t="s">
        <v>12430</v>
      </c>
      <c r="D104" s="230"/>
      <c r="E104" s="182" t="s">
        <v>1092</v>
      </c>
      <c r="F104" s="182" t="s">
        <v>772</v>
      </c>
      <c r="G104" s="182" t="s">
        <v>13240</v>
      </c>
      <c r="H104" s="183">
        <v>0</v>
      </c>
      <c r="I104" s="184" t="s">
        <v>1783</v>
      </c>
      <c r="J104" s="184" t="s">
        <v>1674</v>
      </c>
      <c r="K104" s="224"/>
      <c r="L104" s="224"/>
      <c r="M104" s="224"/>
      <c r="N104" s="224"/>
      <c r="O104" s="224"/>
      <c r="P104" s="185"/>
      <c r="Q104" s="225"/>
      <c r="R104" s="182" t="str">
        <f ca="1">IF(ISERROR($V104),"",OFFSET('Smelter Look-up'!$C$4,$V104-4,0)&amp;"")</f>
        <v>Mineracao Taboca S.A.</v>
      </c>
      <c r="S104" s="181" t="str">
        <f t="shared" ca="1" si="15"/>
        <v>BR</v>
      </c>
      <c r="T104" s="181" t="str">
        <f ca="1">IF(B104="","",IF(ISERROR(MATCH($J104,SorP!$B$1:$B$6279,0)),"",INDIRECT("'SorP'!$A$"&amp;MATCH($S104&amp;$J104,SorP!C:C,0))))</f>
        <v>BR-SP</v>
      </c>
      <c r="U104" s="201"/>
      <c r="V104" s="226">
        <f>IF(C104="",NA(),IF(OR(C104="Smelter not listed",C104="Smelter not yet identified"),MATCH($B104&amp;$D104,'Smelter Look-up'!$J:$J,0),MATCH($B104&amp;$C104,'Smelter Look-up'!$J:$J,0)))</f>
        <v>465</v>
      </c>
      <c r="X104" s="227">
        <f t="shared" si="16"/>
        <v>0</v>
      </c>
      <c r="AB104" s="228" t="str">
        <f t="shared" si="17"/>
        <v>TinMineracao Taboca S.A.</v>
      </c>
    </row>
    <row r="105" spans="1:28" s="227" customFormat="1" ht="27">
      <c r="A105" s="181" t="s">
        <v>773</v>
      </c>
      <c r="B105" s="182" t="s">
        <v>1126</v>
      </c>
      <c r="C105" s="186" t="s">
        <v>1030</v>
      </c>
      <c r="D105" s="230"/>
      <c r="E105" s="182" t="s">
        <v>876</v>
      </c>
      <c r="F105" s="182" t="s">
        <v>773</v>
      </c>
      <c r="G105" s="182" t="s">
        <v>13240</v>
      </c>
      <c r="H105" s="183">
        <v>0</v>
      </c>
      <c r="I105" s="184" t="s">
        <v>1785</v>
      </c>
      <c r="J105" s="184" t="s">
        <v>9115</v>
      </c>
      <c r="K105" s="224"/>
      <c r="L105" s="224"/>
      <c r="M105" s="224"/>
      <c r="N105" s="224"/>
      <c r="O105" s="224"/>
      <c r="P105" s="185"/>
      <c r="Q105" s="225"/>
      <c r="R105" s="182" t="str">
        <f ca="1">IF(ISERROR($V105),"",OFFSET('Smelter Look-up'!$C$4,$V105-4,0)&amp;"")</f>
        <v>Minsur</v>
      </c>
      <c r="S105" s="181" t="str">
        <f t="shared" ca="1" si="15"/>
        <v>PE</v>
      </c>
      <c r="T105" s="181" t="str">
        <f ca="1">IF(B105="","",IF(ISERROR(MATCH($J105,SorP!$B$1:$B$6279,0)),"",INDIRECT("'SorP'!$A$"&amp;MATCH($S105&amp;$J105,SorP!C:C,0))))</f>
        <v>PE-ICA</v>
      </c>
      <c r="U105" s="201"/>
      <c r="V105" s="226">
        <f>IF(C105="",NA(),IF(OR(C105="Smelter not listed",C105="Smelter not yet identified"),MATCH($B105&amp;$D105,'Smelter Look-up'!$J:$J,0),MATCH($B105&amp;$C105,'Smelter Look-up'!$J:$J,0)))</f>
        <v>470</v>
      </c>
      <c r="X105" s="227">
        <f t="shared" si="16"/>
        <v>0</v>
      </c>
      <c r="AB105" s="228" t="str">
        <f t="shared" si="17"/>
        <v>TinMinsur</v>
      </c>
    </row>
    <row r="106" spans="1:28" s="227" customFormat="1" ht="81">
      <c r="A106" s="181" t="s">
        <v>774</v>
      </c>
      <c r="B106" s="182" t="s">
        <v>1126</v>
      </c>
      <c r="C106" s="186" t="s">
        <v>1159</v>
      </c>
      <c r="D106" s="230"/>
      <c r="E106" s="182" t="s">
        <v>1104</v>
      </c>
      <c r="F106" s="182" t="s">
        <v>774</v>
      </c>
      <c r="G106" s="182" t="s">
        <v>13240</v>
      </c>
      <c r="H106" s="183">
        <v>0</v>
      </c>
      <c r="I106" s="184" t="s">
        <v>1541</v>
      </c>
      <c r="J106" s="184" t="s">
        <v>1541</v>
      </c>
      <c r="K106" s="224"/>
      <c r="L106" s="224"/>
      <c r="M106" s="224"/>
      <c r="N106" s="224"/>
      <c r="O106" s="224"/>
      <c r="P106" s="185"/>
      <c r="Q106" s="225"/>
      <c r="R106" s="182" t="str">
        <f ca="1">IF(ISERROR($V106),"",OFFSET('Smelter Look-up'!$C$4,$V106-4,0)&amp;"")</f>
        <v>Mitsubishi Materials Corporation</v>
      </c>
      <c r="S106" s="181" t="str">
        <f t="shared" ca="1" si="15"/>
        <v>JP</v>
      </c>
      <c r="T106" s="181" t="str">
        <f ca="1">IF(B106="","",IF(ISERROR(MATCH($J106,SorP!$B$1:$B$6279,0)),"",INDIRECT("'SorP'!$A$"&amp;MATCH($S106&amp;$J106,SorP!C:C,0))))</f>
        <v>JP-13</v>
      </c>
      <c r="U106" s="201"/>
      <c r="V106" s="226">
        <f>IF(C106="",NA(),IF(OR(C106="Smelter not listed",C106="Smelter not yet identified"),MATCH($B106&amp;$D106,'Smelter Look-up'!$J:$J,0),MATCH($B106&amp;$C106,'Smelter Look-up'!$J:$J,0)))</f>
        <v>471</v>
      </c>
      <c r="X106" s="227">
        <f t="shared" si="16"/>
        <v>0</v>
      </c>
      <c r="AB106" s="228" t="str">
        <f t="shared" si="17"/>
        <v>TinMitsubishi Materials Corporation</v>
      </c>
    </row>
    <row r="107" spans="1:28" s="227" customFormat="1" ht="67.5">
      <c r="A107" s="181" t="s">
        <v>1788</v>
      </c>
      <c r="B107" s="182" t="s">
        <v>1126</v>
      </c>
      <c r="C107" s="186" t="s">
        <v>13181</v>
      </c>
      <c r="D107" s="230"/>
      <c r="E107" s="182" t="s">
        <v>1096</v>
      </c>
      <c r="F107" s="182" t="s">
        <v>1788</v>
      </c>
      <c r="G107" s="182" t="s">
        <v>13240</v>
      </c>
      <c r="H107" s="183">
        <v>0</v>
      </c>
      <c r="I107" s="184" t="s">
        <v>1773</v>
      </c>
      <c r="J107" s="184" t="s">
        <v>13619</v>
      </c>
      <c r="K107" s="224"/>
      <c r="L107" s="224"/>
      <c r="M107" s="224"/>
      <c r="N107" s="224"/>
      <c r="O107" s="224"/>
      <c r="P107" s="185"/>
      <c r="Q107" s="225"/>
      <c r="R107" s="182" t="str">
        <f ca="1">IF(ISERROR($V107),"",OFFSET('Smelter Look-up'!$C$4,$V107-4,0)&amp;"")</f>
        <v>Jiangxi New Nanshan Technology Ltd.</v>
      </c>
      <c r="S107" s="181" t="str">
        <f t="shared" ca="1" si="15"/>
        <v>CN</v>
      </c>
      <c r="T107" s="181" t="str">
        <f ca="1">IF(B107="","",IF(ISERROR(MATCH($J107,SorP!$B$1:$B$6279,0)),"",INDIRECT("'SorP'!$A$"&amp;MATCH($S107&amp;$J107,SorP!C:C,0))))</f>
        <v>CN-JX</v>
      </c>
      <c r="U107" s="201"/>
      <c r="V107" s="226">
        <f>IF(C107="",NA(),IF(OR(C107="Smelter not listed",C107="Smelter not yet identified"),MATCH($B107&amp;$D107,'Smelter Look-up'!$J:$J,0),MATCH($B107&amp;$C107,'Smelter Look-up'!$J:$J,0)))</f>
        <v>450</v>
      </c>
      <c r="X107" s="227">
        <f t="shared" si="16"/>
        <v>0</v>
      </c>
      <c r="AB107" s="228" t="str">
        <f t="shared" si="17"/>
        <v>TinJiangxi New Nanshan Technology Ltd.</v>
      </c>
    </row>
    <row r="108" spans="1:28" s="227" customFormat="1" ht="81">
      <c r="A108" s="181" t="s">
        <v>776</v>
      </c>
      <c r="B108" s="182" t="s">
        <v>1126</v>
      </c>
      <c r="C108" s="186" t="s">
        <v>775</v>
      </c>
      <c r="D108" s="230"/>
      <c r="E108" s="182" t="s">
        <v>884</v>
      </c>
      <c r="F108" s="182" t="s">
        <v>776</v>
      </c>
      <c r="G108" s="182" t="s">
        <v>13240</v>
      </c>
      <c r="H108" s="183">
        <v>0</v>
      </c>
      <c r="I108" s="184" t="s">
        <v>2340</v>
      </c>
      <c r="J108" s="184" t="s">
        <v>11025</v>
      </c>
      <c r="K108" s="224"/>
      <c r="L108" s="224"/>
      <c r="M108" s="224"/>
      <c r="N108" s="224"/>
      <c r="O108" s="224"/>
      <c r="P108" s="185"/>
      <c r="Q108" s="225"/>
      <c r="R108" s="182" t="str">
        <f ca="1">IF(ISERROR($V108),"",OFFSET('Smelter Look-up'!$C$4,$V108-4,0)&amp;"")</f>
        <v>O.M. Manufacturing (Thailand) Co., Ltd.</v>
      </c>
      <c r="S108" s="181" t="str">
        <f t="shared" ca="1" si="15"/>
        <v>TH</v>
      </c>
      <c r="T108" s="181" t="str">
        <f ca="1">IF(B108="","",IF(ISERROR(MATCH($J108,SorP!$B$1:$B$6279,0)),"",INDIRECT("'SorP'!$A$"&amp;MATCH($S108&amp;$J108,SorP!C:C,0))))</f>
        <v>TH-20</v>
      </c>
      <c r="U108" s="201"/>
      <c r="V108" s="226">
        <f>IF(C108="",NA(),IF(OR(C108="Smelter not listed",C108="Smelter not yet identified"),MATCH($B108&amp;$D108,'Smelter Look-up'!$J:$J,0),MATCH($B108&amp;$C108,'Smelter Look-up'!$J:$J,0)))</f>
        <v>479</v>
      </c>
      <c r="X108" s="227">
        <f t="shared" si="16"/>
        <v>0</v>
      </c>
      <c r="AB108" s="228" t="str">
        <f t="shared" si="17"/>
        <v>TinO.M. Manufacturing (Thailand) Co., Ltd.</v>
      </c>
    </row>
    <row r="109" spans="1:28" s="227" customFormat="1" ht="54">
      <c r="A109" s="181" t="s">
        <v>777</v>
      </c>
      <c r="B109" s="182" t="s">
        <v>1126</v>
      </c>
      <c r="C109" s="186" t="s">
        <v>13803</v>
      </c>
      <c r="D109" s="230"/>
      <c r="E109" s="182" t="s">
        <v>2430</v>
      </c>
      <c r="F109" s="182" t="s">
        <v>777</v>
      </c>
      <c r="G109" s="182" t="s">
        <v>13240</v>
      </c>
      <c r="H109" s="183">
        <v>0</v>
      </c>
      <c r="I109" s="184" t="s">
        <v>1769</v>
      </c>
      <c r="J109" s="184" t="s">
        <v>1769</v>
      </c>
      <c r="K109" s="224"/>
      <c r="L109" s="224"/>
      <c r="M109" s="224"/>
      <c r="N109" s="224"/>
      <c r="O109" s="224"/>
      <c r="P109" s="185"/>
      <c r="Q109" s="225"/>
      <c r="R109" s="182" t="str">
        <f ca="1">IF(ISERROR($V109),"",OFFSET('Smelter Look-up'!$C$4,$V109-4,0)&amp;"")</f>
        <v>Operaciones Metalurgicas S.A.</v>
      </c>
      <c r="S109" s="181" t="str">
        <f t="shared" ca="1" si="15"/>
        <v>BO</v>
      </c>
      <c r="T109" s="181" t="str">
        <f ca="1">IF(B109="","",IF(ISERROR(MATCH($J109,SorP!$B$1:$B$6279,0)),"",INDIRECT("'SorP'!$A$"&amp;MATCH($S109&amp;$J109,SorP!C:C,0))))</f>
        <v>BO-O</v>
      </c>
      <c r="U109" s="201"/>
      <c r="V109" s="226">
        <f>IF(C109="",NA(),IF(OR(C109="Smelter not listed",C109="Smelter not yet identified"),MATCH($B109&amp;$D109,'Smelter Look-up'!$J:$J,0),MATCH($B109&amp;$C109,'Smelter Look-up'!$J:$J,0)))</f>
        <v>482</v>
      </c>
      <c r="X109" s="227">
        <f t="shared" si="16"/>
        <v>0</v>
      </c>
      <c r="AB109" s="228" t="str">
        <f t="shared" si="17"/>
        <v>TinOperaciones Metalurgicas S.A.</v>
      </c>
    </row>
    <row r="110" spans="1:28" s="227" customFormat="1" ht="67.5">
      <c r="A110" s="181" t="s">
        <v>778</v>
      </c>
      <c r="B110" s="182" t="s">
        <v>1126</v>
      </c>
      <c r="C110" s="186" t="s">
        <v>840</v>
      </c>
      <c r="D110" s="230"/>
      <c r="E110" s="182" t="s">
        <v>1101</v>
      </c>
      <c r="F110" s="182" t="s">
        <v>778</v>
      </c>
      <c r="G110" s="182" t="s">
        <v>13240</v>
      </c>
      <c r="H110" s="183">
        <v>0</v>
      </c>
      <c r="I110" s="184" t="s">
        <v>1767</v>
      </c>
      <c r="J110" s="184" t="s">
        <v>12852</v>
      </c>
      <c r="K110" s="224"/>
      <c r="L110" s="224"/>
      <c r="M110" s="224"/>
      <c r="N110" s="224"/>
      <c r="O110" s="224"/>
      <c r="P110" s="185"/>
      <c r="Q110" s="225"/>
      <c r="R110" s="182" t="str">
        <f ca="1">IF(ISERROR($V110),"",OFFSET('Smelter Look-up'!$C$4,$V110-4,0)&amp;"")</f>
        <v>PT Artha Cipta Langgeng</v>
      </c>
      <c r="S110" s="181" t="str">
        <f t="shared" ca="1" si="15"/>
        <v>ID</v>
      </c>
      <c r="T110" s="181" t="str">
        <f ca="1">IF(B110="","",IF(ISERROR(MATCH($J110,SorP!$B$1:$B$6279,0)),"",INDIRECT("'SorP'!$A$"&amp;MATCH($S110&amp;$J110,SorP!C:C,0))))</f>
        <v>ID-BB</v>
      </c>
      <c r="U110" s="201"/>
      <c r="V110" s="226">
        <f>IF(C110="",NA(),IF(OR(C110="Smelter not listed",C110="Smelter not yet identified"),MATCH($B110&amp;$D110,'Smelter Look-up'!$J:$J,0),MATCH($B110&amp;$C110,'Smelter Look-up'!$J:$J,0)))</f>
        <v>487</v>
      </c>
      <c r="X110" s="227">
        <f t="shared" si="16"/>
        <v>0</v>
      </c>
      <c r="AB110" s="228" t="str">
        <f t="shared" si="17"/>
        <v>TinPT Artha Cipta Langgeng</v>
      </c>
    </row>
    <row r="111" spans="1:28" s="227" customFormat="1" ht="54">
      <c r="A111" s="181" t="s">
        <v>15479</v>
      </c>
      <c r="B111" s="182" t="s">
        <v>1126</v>
      </c>
      <c r="C111" s="186" t="s">
        <v>15478</v>
      </c>
      <c r="D111" s="230"/>
      <c r="E111" s="182" t="s">
        <v>1101</v>
      </c>
      <c r="F111" s="182" t="s">
        <v>15479</v>
      </c>
      <c r="G111" s="182" t="s">
        <v>13240</v>
      </c>
      <c r="H111" s="183">
        <v>0</v>
      </c>
      <c r="I111" s="184" t="s">
        <v>15480</v>
      </c>
      <c r="J111" s="184" t="s">
        <v>12852</v>
      </c>
      <c r="K111" s="224"/>
      <c r="L111" s="224"/>
      <c r="M111" s="224"/>
      <c r="N111" s="224"/>
      <c r="O111" s="224"/>
      <c r="P111" s="185"/>
      <c r="Q111" s="225"/>
      <c r="R111" s="182" t="str">
        <f ca="1">IF(ISERROR($V111),"",OFFSET('Smelter Look-up'!$C$4,$V111-4,0)&amp;"")</f>
        <v>PT Babel Inti Perkasa</v>
      </c>
      <c r="S111" s="181" t="str">
        <f t="shared" ca="1" si="15"/>
        <v>ID</v>
      </c>
      <c r="T111" s="181" t="str">
        <f ca="1">IF(B111="","",IF(ISERROR(MATCH($J111,SorP!$B$1:$B$6279,0)),"",INDIRECT("'SorP'!$A$"&amp;MATCH($S111&amp;$J111,SorP!C:C,0))))</f>
        <v>ID-BB</v>
      </c>
      <c r="U111" s="201"/>
      <c r="V111" s="226">
        <f>IF(C111="",NA(),IF(OR(C111="Smelter not listed",C111="Smelter not yet identified"),MATCH($B111&amp;$D111,'Smelter Look-up'!$J:$J,0),MATCH($B111&amp;$C111,'Smelter Look-up'!$J:$J,0)))</f>
        <v>489</v>
      </c>
      <c r="X111" s="227">
        <f t="shared" si="16"/>
        <v>0</v>
      </c>
      <c r="AB111" s="228" t="str">
        <f t="shared" si="17"/>
        <v>TinPT Babel Inti Perkasa</v>
      </c>
    </row>
    <row r="112" spans="1:28" s="227" customFormat="1" ht="40.5">
      <c r="A112" s="181" t="s">
        <v>15471</v>
      </c>
      <c r="B112" s="182" t="s">
        <v>1126</v>
      </c>
      <c r="C112" s="186" t="s">
        <v>15470</v>
      </c>
      <c r="D112" s="230"/>
      <c r="E112" s="182" t="s">
        <v>1101</v>
      </c>
      <c r="F112" s="182" t="s">
        <v>15471</v>
      </c>
      <c r="G112" s="182" t="s">
        <v>13240</v>
      </c>
      <c r="H112" s="183">
        <v>0</v>
      </c>
      <c r="I112" s="184" t="s">
        <v>15143</v>
      </c>
      <c r="J112" s="184" t="s">
        <v>12852</v>
      </c>
      <c r="K112" s="224"/>
      <c r="L112" s="224"/>
      <c r="M112" s="224"/>
      <c r="N112" s="224"/>
      <c r="O112" s="224"/>
      <c r="P112" s="185"/>
      <c r="Q112" s="225"/>
      <c r="R112" s="182" t="str">
        <f ca="1">IF(ISERROR($V112),"",OFFSET('Smelter Look-up'!$C$4,$V112-4,0)&amp;"")</f>
        <v>PT Bukit Timah</v>
      </c>
      <c r="S112" s="181" t="str">
        <f t="shared" ca="1" si="15"/>
        <v>ID</v>
      </c>
      <c r="T112" s="181" t="str">
        <f ca="1">IF(B112="","",IF(ISERROR(MATCH($J112,SorP!$B$1:$B$6279,0)),"",INDIRECT("'SorP'!$A$"&amp;MATCH($S112&amp;$J112,SorP!C:C,0))))</f>
        <v>ID-BB</v>
      </c>
      <c r="U112" s="201"/>
      <c r="V112" s="226">
        <f>IF(C112="",NA(),IF(OR(C112="Smelter not listed",C112="Smelter not yet identified"),MATCH($B112&amp;$D112,'Smelter Look-up'!$J:$J,0),MATCH($B112&amp;$C112,'Smelter Look-up'!$J:$J,0)))</f>
        <v>495</v>
      </c>
      <c r="X112" s="227">
        <f t="shared" si="16"/>
        <v>0</v>
      </c>
      <c r="AB112" s="228" t="str">
        <f t="shared" si="17"/>
        <v>TinPT Bukit Timah</v>
      </c>
    </row>
    <row r="113" spans="1:28" s="227" customFormat="1" ht="54">
      <c r="A113" s="181" t="s">
        <v>779</v>
      </c>
      <c r="B113" s="182" t="s">
        <v>1126</v>
      </c>
      <c r="C113" s="186" t="s">
        <v>627</v>
      </c>
      <c r="D113" s="230"/>
      <c r="E113" s="182" t="s">
        <v>1101</v>
      </c>
      <c r="F113" s="182" t="s">
        <v>779</v>
      </c>
      <c r="G113" s="182" t="s">
        <v>13240</v>
      </c>
      <c r="H113" s="183">
        <v>0</v>
      </c>
      <c r="I113" s="184" t="s">
        <v>1767</v>
      </c>
      <c r="J113" s="184" t="s">
        <v>12852</v>
      </c>
      <c r="K113" s="224"/>
      <c r="L113" s="224"/>
      <c r="M113" s="224"/>
      <c r="N113" s="224"/>
      <c r="O113" s="224"/>
      <c r="P113" s="185"/>
      <c r="Q113" s="225"/>
      <c r="R113" s="182" t="str">
        <f ca="1">IF(ISERROR($V113),"",OFFSET('Smelter Look-up'!$C$4,$V113-4,0)&amp;"")</f>
        <v>PT Mitra Stania Prima</v>
      </c>
      <c r="S113" s="181" t="str">
        <f t="shared" ca="1" si="15"/>
        <v>ID</v>
      </c>
      <c r="T113" s="181" t="str">
        <f ca="1">IF(B113="","",IF(ISERROR(MATCH($J113,SorP!$B$1:$B$6279,0)),"",INDIRECT("'SorP'!$A$"&amp;MATCH($S113&amp;$J113,SorP!C:C,0))))</f>
        <v>ID-BB</v>
      </c>
      <c r="U113" s="201"/>
      <c r="V113" s="226">
        <f>IF(C113="",NA(),IF(OR(C113="Smelter not listed",C113="Smelter not yet identified"),MATCH($B113&amp;$D113,'Smelter Look-up'!$J:$J,0),MATCH($B113&amp;$C113,'Smelter Look-up'!$J:$J,0)))</f>
        <v>500</v>
      </c>
      <c r="X113" s="227">
        <f t="shared" si="16"/>
        <v>0</v>
      </c>
      <c r="AB113" s="228" t="str">
        <f t="shared" si="17"/>
        <v>TinPT Mitra Stania Prima</v>
      </c>
    </row>
    <row r="114" spans="1:28" s="227" customFormat="1" ht="54">
      <c r="A114" s="181" t="s">
        <v>15112</v>
      </c>
      <c r="B114" s="182" t="s">
        <v>1126</v>
      </c>
      <c r="C114" s="186" t="s">
        <v>15111</v>
      </c>
      <c r="D114" s="230"/>
      <c r="E114" s="182" t="s">
        <v>1101</v>
      </c>
      <c r="F114" s="182" t="s">
        <v>15112</v>
      </c>
      <c r="G114" s="182" t="s">
        <v>13240</v>
      </c>
      <c r="H114" s="183">
        <v>0</v>
      </c>
      <c r="I114" s="184" t="s">
        <v>15143</v>
      </c>
      <c r="J114" s="184" t="s">
        <v>12852</v>
      </c>
      <c r="K114" s="224"/>
      <c r="L114" s="224"/>
      <c r="M114" s="224"/>
      <c r="N114" s="224"/>
      <c r="O114" s="224"/>
      <c r="P114" s="185"/>
      <c r="Q114" s="225"/>
      <c r="R114" s="182" t="str">
        <f ca="1">IF(ISERROR($V114),"",OFFSET('Smelter Look-up'!$C$4,$V114-4,0)&amp;"")</f>
        <v>PT Prima Timah Utama</v>
      </c>
      <c r="S114" s="181" t="str">
        <f t="shared" ca="1" si="15"/>
        <v>ID</v>
      </c>
      <c r="T114" s="181" t="str">
        <f ca="1">IF(B114="","",IF(ISERROR(MATCH($J114,SorP!$B$1:$B$6279,0)),"",INDIRECT("'SorP'!$A$"&amp;MATCH($S114&amp;$J114,SorP!C:C,0))))</f>
        <v>ID-BB</v>
      </c>
      <c r="U114" s="201"/>
      <c r="V114" s="226">
        <f>IF(C114="",NA(),IF(OR(C114="Smelter not listed",C114="Smelter not yet identified"),MATCH($B114&amp;$D114,'Smelter Look-up'!$J:$J,0),MATCH($B114&amp;$C114,'Smelter Look-up'!$J:$J,0)))</f>
        <v>504</v>
      </c>
      <c r="X114" s="227">
        <f t="shared" si="16"/>
        <v>0</v>
      </c>
      <c r="AB114" s="228" t="str">
        <f t="shared" si="17"/>
        <v>TinPT Prima Timah Utama</v>
      </c>
    </row>
    <row r="115" spans="1:28" s="227" customFormat="1" ht="54">
      <c r="A115" s="181" t="s">
        <v>780</v>
      </c>
      <c r="B115" s="182" t="s">
        <v>1126</v>
      </c>
      <c r="C115" s="186" t="s">
        <v>2157</v>
      </c>
      <c r="D115" s="230"/>
      <c r="E115" s="182" t="s">
        <v>1101</v>
      </c>
      <c r="F115" s="182" t="s">
        <v>780</v>
      </c>
      <c r="G115" s="182" t="s">
        <v>13240</v>
      </c>
      <c r="H115" s="183">
        <v>0</v>
      </c>
      <c r="I115" s="184" t="s">
        <v>1767</v>
      </c>
      <c r="J115" s="184" t="s">
        <v>12852</v>
      </c>
      <c r="K115" s="224"/>
      <c r="L115" s="224"/>
      <c r="M115" s="224"/>
      <c r="N115" s="224"/>
      <c r="O115" s="224"/>
      <c r="P115" s="185"/>
      <c r="Q115" s="225"/>
      <c r="R115" s="182" t="str">
        <f ca="1">IF(ISERROR($V115),"",OFFSET('Smelter Look-up'!$C$4,$V115-4,0)&amp;"")</f>
        <v>PT Refined Bangka Tin</v>
      </c>
      <c r="S115" s="181" t="str">
        <f t="shared" ca="1" si="15"/>
        <v>ID</v>
      </c>
      <c r="T115" s="181" t="str">
        <f ca="1">IF(B115="","",IF(ISERROR(MATCH($J115,SorP!$B$1:$B$6279,0)),"",INDIRECT("'SorP'!$A$"&amp;MATCH($S115&amp;$J115,SorP!C:C,0))))</f>
        <v>ID-BB</v>
      </c>
      <c r="U115" s="201"/>
      <c r="V115" s="226">
        <f>IF(C115="",NA(),IF(OR(C115="Smelter not listed",C115="Smelter not yet identified"),MATCH($B115&amp;$D115,'Smelter Look-up'!$J:$J,0),MATCH($B115&amp;$C115,'Smelter Look-up'!$J:$J,0)))</f>
        <v>507</v>
      </c>
      <c r="X115" s="227">
        <f t="shared" si="16"/>
        <v>0</v>
      </c>
      <c r="AB115" s="228" t="str">
        <f t="shared" si="17"/>
        <v>TinPT Refined Bangka Tin</v>
      </c>
    </row>
    <row r="116" spans="1:28" s="227" customFormat="1" ht="67.5">
      <c r="A116" s="181" t="s">
        <v>15493</v>
      </c>
      <c r="B116" s="182" t="s">
        <v>1126</v>
      </c>
      <c r="C116" s="186" t="s">
        <v>15492</v>
      </c>
      <c r="D116" s="230"/>
      <c r="E116" s="182" t="s">
        <v>1101</v>
      </c>
      <c r="F116" s="182" t="s">
        <v>15493</v>
      </c>
      <c r="G116" s="182" t="s">
        <v>13240</v>
      </c>
      <c r="H116" s="183">
        <v>0</v>
      </c>
      <c r="I116" s="184" t="s">
        <v>15143</v>
      </c>
      <c r="J116" s="184" t="s">
        <v>12852</v>
      </c>
      <c r="K116" s="224"/>
      <c r="L116" s="224"/>
      <c r="M116" s="224"/>
      <c r="N116" s="224"/>
      <c r="O116" s="224"/>
      <c r="P116" s="185"/>
      <c r="Q116" s="225"/>
      <c r="R116" s="182" t="str">
        <f ca="1">IF(ISERROR($V116),"",OFFSET('Smelter Look-up'!$C$4,$V116-4,0)&amp;"")</f>
        <v>PT Sariwiguna Binasentosa</v>
      </c>
      <c r="S116" s="181" t="str">
        <f t="shared" ca="1" si="15"/>
        <v>ID</v>
      </c>
      <c r="T116" s="181" t="str">
        <f ca="1">IF(B116="","",IF(ISERROR(MATCH($J116,SorP!$B$1:$B$6279,0)),"",INDIRECT("'SorP'!$A$"&amp;MATCH($S116&amp;$J116,SorP!C:C,0))))</f>
        <v>ID-BB</v>
      </c>
      <c r="U116" s="201"/>
      <c r="V116" s="226">
        <f>IF(C116="",NA(),IF(OR(C116="Smelter not listed",C116="Smelter not yet identified"),MATCH($B116&amp;$D116,'Smelter Look-up'!$J:$J,0),MATCH($B116&amp;$C116,'Smelter Look-up'!$J:$J,0)))</f>
        <v>508</v>
      </c>
      <c r="X116" s="227">
        <f t="shared" si="16"/>
        <v>0</v>
      </c>
      <c r="AB116" s="228" t="str">
        <f t="shared" si="17"/>
        <v>TinPT Sariwiguna Binasentosa</v>
      </c>
    </row>
    <row r="117" spans="1:28" s="227" customFormat="1" ht="54">
      <c r="A117" s="181" t="s">
        <v>15116</v>
      </c>
      <c r="B117" s="182" t="s">
        <v>1126</v>
      </c>
      <c r="C117" s="186" t="s">
        <v>15115</v>
      </c>
      <c r="D117" s="230"/>
      <c r="E117" s="182" t="s">
        <v>1101</v>
      </c>
      <c r="F117" s="182" t="s">
        <v>15116</v>
      </c>
      <c r="G117" s="182" t="s">
        <v>13240</v>
      </c>
      <c r="H117" s="183">
        <v>0</v>
      </c>
      <c r="I117" s="184" t="s">
        <v>15143</v>
      </c>
      <c r="J117" s="184" t="s">
        <v>12852</v>
      </c>
      <c r="K117" s="224"/>
      <c r="L117" s="224"/>
      <c r="M117" s="224"/>
      <c r="N117" s="224"/>
      <c r="O117" s="224"/>
      <c r="P117" s="185"/>
      <c r="Q117" s="225"/>
      <c r="R117" s="182" t="str">
        <f ca="1">IF(ISERROR($V117),"",OFFSET('Smelter Look-up'!$C$4,$V117-4,0)&amp;"")</f>
        <v>PT Stanindo Inti Perkasa</v>
      </c>
      <c r="S117" s="181" t="str">
        <f t="shared" ca="1" si="15"/>
        <v>ID</v>
      </c>
      <c r="T117" s="181" t="str">
        <f ca="1">IF(B117="","",IF(ISERROR(MATCH($J117,SorP!$B$1:$B$6279,0)),"",INDIRECT("'SorP'!$A$"&amp;MATCH($S117&amp;$J117,SorP!C:C,0))))</f>
        <v>ID-BB</v>
      </c>
      <c r="U117" s="201"/>
      <c r="V117" s="226">
        <f>IF(C117="",NA(),IF(OR(C117="Smelter not listed",C117="Smelter not yet identified"),MATCH($B117&amp;$D117,'Smelter Look-up'!$J:$J,0),MATCH($B117&amp;$C117,'Smelter Look-up'!$J:$J,0)))</f>
        <v>509</v>
      </c>
      <c r="X117" s="227">
        <f t="shared" si="16"/>
        <v>0</v>
      </c>
      <c r="AB117" s="228" t="str">
        <f t="shared" si="17"/>
        <v>TinPT Stanindo Inti Perkasa</v>
      </c>
    </row>
    <row r="118" spans="1:28" s="227" customFormat="1" ht="54">
      <c r="A118" s="181" t="s">
        <v>800</v>
      </c>
      <c r="B118" s="182" t="s">
        <v>1126</v>
      </c>
      <c r="C118" s="186" t="s">
        <v>13802</v>
      </c>
      <c r="D118" s="230"/>
      <c r="E118" s="182" t="s">
        <v>1101</v>
      </c>
      <c r="F118" s="182" t="s">
        <v>800</v>
      </c>
      <c r="G118" s="182" t="s">
        <v>13240</v>
      </c>
      <c r="H118" s="183">
        <v>0</v>
      </c>
      <c r="I118" s="184" t="s">
        <v>1792</v>
      </c>
      <c r="J118" s="184" t="s">
        <v>6065</v>
      </c>
      <c r="K118" s="224"/>
      <c r="L118" s="224"/>
      <c r="M118" s="224"/>
      <c r="N118" s="224"/>
      <c r="O118" s="224"/>
      <c r="P118" s="185"/>
      <c r="Q118" s="225"/>
      <c r="R118" s="182" t="str">
        <f ca="1">IF(ISERROR($V118),"",OFFSET('Smelter Look-up'!$C$4,$V118-4,0)&amp;"")</f>
        <v>PT Timah Tbk Kundur</v>
      </c>
      <c r="S118" s="181" t="str">
        <f t="shared" ca="1" si="15"/>
        <v>ID</v>
      </c>
      <c r="T118" s="181" t="str">
        <f ca="1">IF(B118="","",IF(ISERROR(MATCH($J118,SorP!$B$1:$B$6279,0)),"",INDIRECT("'SorP'!$A$"&amp;MATCH($S118&amp;$J118,SorP!C:C,0))))</f>
        <v>ID-RI</v>
      </c>
      <c r="U118" s="201"/>
      <c r="V118" s="226">
        <f>IF(C118="",NA(),IF(OR(C118="Smelter not listed",C118="Smelter not yet identified"),MATCH($B118&amp;$D118,'Smelter Look-up'!$J:$J,0),MATCH($B118&amp;$C118,'Smelter Look-up'!$J:$J,0)))</f>
        <v>513</v>
      </c>
      <c r="X118" s="227">
        <f t="shared" si="16"/>
        <v>0</v>
      </c>
      <c r="AB118" s="228" t="str">
        <f t="shared" si="17"/>
        <v>TinPT Timah Tbk Kundur</v>
      </c>
    </row>
    <row r="119" spans="1:28" s="227" customFormat="1" ht="54">
      <c r="A119" s="181" t="s">
        <v>781</v>
      </c>
      <c r="B119" s="182" t="s">
        <v>1126</v>
      </c>
      <c r="C119" s="186" t="s">
        <v>13801</v>
      </c>
      <c r="D119" s="230"/>
      <c r="E119" s="182" t="s">
        <v>1101</v>
      </c>
      <c r="F119" s="182" t="s">
        <v>781</v>
      </c>
      <c r="G119" s="182" t="s">
        <v>13240</v>
      </c>
      <c r="H119" s="183">
        <v>0</v>
      </c>
      <c r="I119" s="184" t="s">
        <v>1794</v>
      </c>
      <c r="J119" s="184" t="s">
        <v>12852</v>
      </c>
      <c r="K119" s="224"/>
      <c r="L119" s="224"/>
      <c r="M119" s="224"/>
      <c r="N119" s="224"/>
      <c r="O119" s="224"/>
      <c r="P119" s="185"/>
      <c r="Q119" s="225"/>
      <c r="R119" s="182" t="str">
        <f ca="1">IF(ISERROR($V119),"",OFFSET('Smelter Look-up'!$C$4,$V119-4,0)&amp;"")</f>
        <v>PT Timah Tbk Mentok</v>
      </c>
      <c r="S119" s="181" t="str">
        <f t="shared" ca="1" si="15"/>
        <v>ID</v>
      </c>
      <c r="T119" s="181" t="str">
        <f ca="1">IF(B119="","",IF(ISERROR(MATCH($J119,SorP!$B$1:$B$6279,0)),"",INDIRECT("'SorP'!$A$"&amp;MATCH($S119&amp;$J119,SorP!C:C,0))))</f>
        <v>ID-BB</v>
      </c>
      <c r="U119" s="201"/>
      <c r="V119" s="226">
        <f>IF(C119="",NA(),IF(OR(C119="Smelter not listed",C119="Smelter not yet identified"),MATCH($B119&amp;$D119,'Smelter Look-up'!$J:$J,0),MATCH($B119&amp;$C119,'Smelter Look-up'!$J:$J,0)))</f>
        <v>514</v>
      </c>
      <c r="X119" s="227">
        <f t="shared" si="16"/>
        <v>0</v>
      </c>
      <c r="AB119" s="228" t="str">
        <f t="shared" si="17"/>
        <v>TinPT Timah Tbk Mentok</v>
      </c>
    </row>
    <row r="120" spans="1:28" s="227" customFormat="1" ht="94.5">
      <c r="A120" s="181" t="s">
        <v>15120</v>
      </c>
      <c r="B120" s="182" t="s">
        <v>1126</v>
      </c>
      <c r="C120" s="186" t="s">
        <v>15119</v>
      </c>
      <c r="D120" s="230"/>
      <c r="E120" s="182" t="s">
        <v>1101</v>
      </c>
      <c r="F120" s="182" t="s">
        <v>15120</v>
      </c>
      <c r="G120" s="182" t="s">
        <v>13240</v>
      </c>
      <c r="H120" s="183">
        <v>0</v>
      </c>
      <c r="I120" s="184" t="s">
        <v>15143</v>
      </c>
      <c r="J120" s="184" t="s">
        <v>12852</v>
      </c>
      <c r="K120" s="224"/>
      <c r="L120" s="224"/>
      <c r="M120" s="224" t="s">
        <v>15814</v>
      </c>
      <c r="N120" s="224"/>
      <c r="O120" s="224"/>
      <c r="P120" s="185"/>
      <c r="Q120" s="225" t="s">
        <v>15809</v>
      </c>
      <c r="R120" s="182" t="str">
        <f ca="1">IF(ISERROR($V120),"",OFFSET('Smelter Look-up'!$C$4,$V120-4,0)&amp;"")</f>
        <v>PT Tinindo Inter Nusa</v>
      </c>
      <c r="S120" s="181" t="str">
        <f t="shared" ca="1" si="15"/>
        <v>ID</v>
      </c>
      <c r="T120" s="181" t="str">
        <f ca="1">IF(B120="","",IF(ISERROR(MATCH($J120,SorP!$B$1:$B$6279,0)),"",INDIRECT("'SorP'!$A$"&amp;MATCH($S120&amp;$J120,SorP!C:C,0))))</f>
        <v>ID-BB</v>
      </c>
      <c r="U120" s="201"/>
      <c r="V120" s="226">
        <f>IF(C120="",NA(),IF(OR(C120="Smelter not listed",C120="Smelter not yet identified"),MATCH($B120&amp;$D120,'Smelter Look-up'!$J:$J,0),MATCH($B120&amp;$C120,'Smelter Look-up'!$J:$J,0)))</f>
        <v>515</v>
      </c>
      <c r="X120" s="227">
        <f t="shared" si="16"/>
        <v>0</v>
      </c>
      <c r="AB120" s="228" t="str">
        <f t="shared" si="17"/>
        <v>TinPT Tinindo Inter Nusa</v>
      </c>
    </row>
    <row r="121" spans="1:28" s="227" customFormat="1" ht="27">
      <c r="A121" s="181" t="s">
        <v>783</v>
      </c>
      <c r="B121" s="182" t="s">
        <v>1126</v>
      </c>
      <c r="C121" s="186" t="s">
        <v>782</v>
      </c>
      <c r="D121" s="230"/>
      <c r="E121" s="182" t="s">
        <v>2431</v>
      </c>
      <c r="F121" s="182" t="s">
        <v>783</v>
      </c>
      <c r="G121" s="182" t="s">
        <v>13240</v>
      </c>
      <c r="H121" s="183">
        <v>0</v>
      </c>
      <c r="I121" s="184" t="s">
        <v>13829</v>
      </c>
      <c r="J121" s="184" t="s">
        <v>1701</v>
      </c>
      <c r="K121" s="224"/>
      <c r="L121" s="224"/>
      <c r="M121" s="224"/>
      <c r="N121" s="224"/>
      <c r="O121" s="224"/>
      <c r="P121" s="185"/>
      <c r="Q121" s="225"/>
      <c r="R121" s="182" t="str">
        <f ca="1">IF(ISERROR($V121),"",OFFSET('Smelter Look-up'!$C$4,$V121-4,0)&amp;"")</f>
        <v>Rui Da Hung</v>
      </c>
      <c r="S121" s="181" t="str">
        <f t="shared" ca="1" si="15"/>
        <v>TW</v>
      </c>
      <c r="T121" s="181" t="str">
        <f ca="1">IF(B121="","",IF(ISERROR(MATCH($J121,SorP!$B$1:$B$6279,0)),"",INDIRECT("'SorP'!$A$"&amp;MATCH($S121&amp;$J121,SorP!C:C,0))))</f>
        <v>TW-TAO</v>
      </c>
      <c r="U121" s="201"/>
      <c r="V121" s="226">
        <f>IF(C121="",NA(),IF(OR(C121="Smelter not listed",C121="Smelter not yet identified"),MATCH($B121&amp;$D121,'Smelter Look-up'!$J:$J,0),MATCH($B121&amp;$C121,'Smelter Look-up'!$J:$J,0)))</f>
        <v>521</v>
      </c>
      <c r="X121" s="227">
        <f t="shared" si="16"/>
        <v>0</v>
      </c>
      <c r="AB121" s="228" t="str">
        <f t="shared" si="17"/>
        <v>TinRui Da Hung</v>
      </c>
    </row>
    <row r="122" spans="1:28" s="227" customFormat="1" ht="27">
      <c r="A122" s="181" t="s">
        <v>784</v>
      </c>
      <c r="B122" s="182" t="s">
        <v>1126</v>
      </c>
      <c r="C122" s="186" t="s">
        <v>1027</v>
      </c>
      <c r="D122" s="230"/>
      <c r="E122" s="182" t="s">
        <v>884</v>
      </c>
      <c r="F122" s="182" t="s">
        <v>784</v>
      </c>
      <c r="G122" s="182" t="s">
        <v>13240</v>
      </c>
      <c r="H122" s="183">
        <v>0</v>
      </c>
      <c r="I122" s="184" t="s">
        <v>1795</v>
      </c>
      <c r="J122" s="184" t="s">
        <v>1796</v>
      </c>
      <c r="K122" s="224"/>
      <c r="L122" s="224"/>
      <c r="M122" s="224"/>
      <c r="N122" s="224"/>
      <c r="O122" s="224"/>
      <c r="P122" s="185"/>
      <c r="Q122" s="225"/>
      <c r="R122" s="182" t="str">
        <f ca="1">IF(ISERROR($V122),"",OFFSET('Smelter Look-up'!$C$4,$V122-4,0)&amp;"")</f>
        <v>Thaisarco</v>
      </c>
      <c r="S122" s="181" t="str">
        <f t="shared" ca="1" si="15"/>
        <v>TH</v>
      </c>
      <c r="T122" s="181" t="str">
        <f ca="1">IF(B122="","",IF(ISERROR(MATCH($J122,SorP!$B$1:$B$6279,0)),"",INDIRECT("'SorP'!$A$"&amp;MATCH($S122&amp;$J122,SorP!C:C,0))))</f>
        <v>TH-83</v>
      </c>
      <c r="U122" s="201"/>
      <c r="V122" s="226">
        <f>IF(C122="",NA(),IF(OR(C122="Smelter not listed",C122="Smelter not yet identified"),MATCH($B122&amp;$D122,'Smelter Look-up'!$J:$J,0),MATCH($B122&amp;$C122,'Smelter Look-up'!$J:$J,0)))</f>
        <v>526</v>
      </c>
      <c r="X122" s="227">
        <f t="shared" si="16"/>
        <v>0</v>
      </c>
      <c r="AB122" s="228" t="str">
        <f t="shared" si="17"/>
        <v>TinThaisarco</v>
      </c>
    </row>
    <row r="123" spans="1:28" s="227" customFormat="1" ht="94.5">
      <c r="A123" s="181" t="s">
        <v>785</v>
      </c>
      <c r="B123" s="182" t="s">
        <v>1126</v>
      </c>
      <c r="C123" s="186" t="s">
        <v>2532</v>
      </c>
      <c r="D123" s="230"/>
      <c r="E123" s="182" t="s">
        <v>1092</v>
      </c>
      <c r="F123" s="182" t="s">
        <v>785</v>
      </c>
      <c r="G123" s="182" t="s">
        <v>13240</v>
      </c>
      <c r="H123" s="183">
        <v>0</v>
      </c>
      <c r="I123" s="184" t="s">
        <v>1766</v>
      </c>
      <c r="J123" s="184" t="s">
        <v>1770</v>
      </c>
      <c r="K123" s="224"/>
      <c r="L123" s="224"/>
      <c r="M123" s="224" t="s">
        <v>15814</v>
      </c>
      <c r="N123" s="224"/>
      <c r="O123" s="224"/>
      <c r="P123" s="185"/>
      <c r="Q123" s="225" t="s">
        <v>15810</v>
      </c>
      <c r="R123" s="182" t="str">
        <f ca="1">IF(ISERROR($V123),"",OFFSET('Smelter Look-up'!$C$4,$V123-4,0)&amp;"")</f>
        <v>White Solder Metalurgia e Mineracao Ltda.</v>
      </c>
      <c r="S123" s="181" t="str">
        <f t="shared" ca="1" si="15"/>
        <v>BR</v>
      </c>
      <c r="T123" s="181" t="str">
        <f ca="1">IF(B123="","",IF(ISERROR(MATCH($J123,SorP!$B$1:$B$6279,0)),"",INDIRECT("'SorP'!$A$"&amp;MATCH($S123&amp;$J123,SorP!C:C,0))))</f>
        <v>BR-RO</v>
      </c>
      <c r="U123" s="201"/>
      <c r="V123" s="226">
        <f>IF(C123="",NA(),IF(OR(C123="Smelter not listed",C123="Smelter not yet identified"),MATCH($B123&amp;$D123,'Smelter Look-up'!$J:$J,0),MATCH($B123&amp;$C123,'Smelter Look-up'!$J:$J,0)))</f>
        <v>535</v>
      </c>
      <c r="X123" s="227">
        <f t="shared" si="16"/>
        <v>0</v>
      </c>
      <c r="AB123" s="228" t="str">
        <f t="shared" si="17"/>
        <v>TinWhite Solder Metalurgia e Mineracao Ltda.</v>
      </c>
    </row>
    <row r="124" spans="1:28" s="227" customFormat="1" ht="94.5">
      <c r="A124" s="181" t="s">
        <v>787</v>
      </c>
      <c r="B124" s="182" t="s">
        <v>1126</v>
      </c>
      <c r="C124" s="186" t="s">
        <v>15472</v>
      </c>
      <c r="D124" s="230"/>
      <c r="E124" s="182" t="s">
        <v>1096</v>
      </c>
      <c r="F124" s="182" t="s">
        <v>787</v>
      </c>
      <c r="G124" s="182" t="s">
        <v>13240</v>
      </c>
      <c r="H124" s="183">
        <v>0</v>
      </c>
      <c r="I124" s="184" t="s">
        <v>2446</v>
      </c>
      <c r="J124" s="184" t="s">
        <v>13628</v>
      </c>
      <c r="K124" s="224"/>
      <c r="L124" s="224"/>
      <c r="M124" s="224"/>
      <c r="N124" s="224"/>
      <c r="O124" s="224"/>
      <c r="P124" s="185"/>
      <c r="Q124" s="225"/>
      <c r="R124" s="182" t="str">
        <f ca="1">IF(ISERROR($V124),"",OFFSET('Smelter Look-up'!$C$4,$V124-4,0)&amp;"")</f>
        <v>Tin Smelting Branch of Yunnan Tin Co., Ltd.</v>
      </c>
      <c r="S124" s="181" t="str">
        <f t="shared" ca="1" si="15"/>
        <v>CN</v>
      </c>
      <c r="T124" s="181" t="str">
        <f ca="1">IF(B124="","",IF(ISERROR(MATCH($J124,SorP!$B$1:$B$6279,0)),"",INDIRECT("'SorP'!$A$"&amp;MATCH($S124&amp;$J124,SorP!C:C,0))))</f>
        <v>CN-YN</v>
      </c>
      <c r="U124" s="201"/>
      <c r="V124" s="226">
        <f>IF(C124="",NA(),IF(OR(C124="Smelter not listed",C124="Smelter not yet identified"),MATCH($B124&amp;$D124,'Smelter Look-up'!$J:$J,0),MATCH($B124&amp;$C124,'Smelter Look-up'!$J:$J,0)))</f>
        <v>529</v>
      </c>
      <c r="X124" s="227">
        <f t="shared" si="16"/>
        <v>0</v>
      </c>
      <c r="AB124" s="228" t="str">
        <f t="shared" si="17"/>
        <v>TinTin Smelting Branch of Yunnan Tin Co., Ltd.</v>
      </c>
    </row>
    <row r="125" spans="1:28" s="227" customFormat="1" ht="81">
      <c r="A125" s="181" t="s">
        <v>139</v>
      </c>
      <c r="B125" s="182" t="s">
        <v>1126</v>
      </c>
      <c r="C125" s="186" t="s">
        <v>2167</v>
      </c>
      <c r="D125" s="230"/>
      <c r="E125" s="182" t="s">
        <v>1092</v>
      </c>
      <c r="F125" s="182" t="s">
        <v>139</v>
      </c>
      <c r="G125" s="182" t="s">
        <v>13240</v>
      </c>
      <c r="H125" s="183">
        <v>0</v>
      </c>
      <c r="I125" s="184" t="s">
        <v>1721</v>
      </c>
      <c r="J125" s="184" t="s">
        <v>1547</v>
      </c>
      <c r="K125" s="224"/>
      <c r="L125" s="224"/>
      <c r="M125" s="224"/>
      <c r="N125" s="224"/>
      <c r="O125" s="224"/>
      <c r="P125" s="185"/>
      <c r="Q125" s="225"/>
      <c r="R125" s="182" t="str">
        <f ca="1">IF(ISERROR($V125),"",OFFSET('Smelter Look-up'!$C$4,$V125-4,0)&amp;"")</f>
        <v>Magnu's Minerais Metais e Ligas Ltda.</v>
      </c>
      <c r="S125" s="181" t="str">
        <f t="shared" ca="1" si="15"/>
        <v>BR</v>
      </c>
      <c r="T125" s="181" t="str">
        <f ca="1">IF(B125="","",IF(ISERROR(MATCH($J125,SorP!$B$1:$B$6279,0)),"",INDIRECT("'SorP'!$A$"&amp;MATCH($S125&amp;$J125,SorP!C:C,0))))</f>
        <v>BR-MG</v>
      </c>
      <c r="U125" s="201"/>
      <c r="V125" s="226">
        <f>IF(C125="",NA(),IF(OR(C125="Smelter not listed",C125="Smelter not yet identified"),MATCH($B125&amp;$D125,'Smelter Look-up'!$J:$J,0),MATCH($B125&amp;$C125,'Smelter Look-up'!$J:$J,0)))</f>
        <v>457</v>
      </c>
      <c r="X125" s="227">
        <f t="shared" si="16"/>
        <v>0</v>
      </c>
      <c r="AB125" s="228" t="str">
        <f t="shared" si="17"/>
        <v>TinMagnu's Minerais Metais e Ligas Ltda.</v>
      </c>
    </row>
    <row r="126" spans="1:28" s="227" customFormat="1" ht="67.5">
      <c r="A126" s="181" t="s">
        <v>1399</v>
      </c>
      <c r="B126" s="182" t="s">
        <v>1126</v>
      </c>
      <c r="C126" s="186" t="s">
        <v>1398</v>
      </c>
      <c r="D126" s="230"/>
      <c r="E126" s="182" t="s">
        <v>1101</v>
      </c>
      <c r="F126" s="182" t="s">
        <v>1399</v>
      </c>
      <c r="G126" s="182" t="s">
        <v>13240</v>
      </c>
      <c r="H126" s="183">
        <v>0</v>
      </c>
      <c r="I126" s="184" t="s">
        <v>1767</v>
      </c>
      <c r="J126" s="184" t="s">
        <v>12852</v>
      </c>
      <c r="K126" s="224"/>
      <c r="L126" s="224"/>
      <c r="M126" s="224"/>
      <c r="N126" s="224"/>
      <c r="O126" s="224"/>
      <c r="P126" s="185"/>
      <c r="Q126" s="225"/>
      <c r="R126" s="182" t="str">
        <f ca="1">IF(ISERROR($V126),"",OFFSET('Smelter Look-up'!$C$4,$V126-4,0)&amp;"")</f>
        <v>PT ATD Makmur Mandiri Jaya</v>
      </c>
      <c r="S126" s="181" t="str">
        <f t="shared" ca="1" si="15"/>
        <v>ID</v>
      </c>
      <c r="T126" s="181" t="str">
        <f ca="1">IF(B126="","",IF(ISERROR(MATCH($J126,SorP!$B$1:$B$6279,0)),"",INDIRECT("'SorP'!$A$"&amp;MATCH($S126&amp;$J126,SorP!C:C,0))))</f>
        <v>ID-BB</v>
      </c>
      <c r="U126" s="201"/>
      <c r="V126" s="226">
        <f>IF(C126="",NA(),IF(OR(C126="Smelter not listed",C126="Smelter not yet identified"),MATCH($B126&amp;$D126,'Smelter Look-up'!$J:$J,0),MATCH($B126&amp;$C126,'Smelter Look-up'!$J:$J,0)))</f>
        <v>488</v>
      </c>
      <c r="X126" s="227">
        <f t="shared" si="16"/>
        <v>0</v>
      </c>
      <c r="AB126" s="228" t="str">
        <f t="shared" si="17"/>
        <v>TinPT ATD Makmur Mandiri Jaya</v>
      </c>
    </row>
    <row r="127" spans="1:28" s="227" customFormat="1" ht="67.5">
      <c r="A127" s="181" t="s">
        <v>1397</v>
      </c>
      <c r="B127" s="182" t="s">
        <v>1126</v>
      </c>
      <c r="C127" s="186" t="s">
        <v>1396</v>
      </c>
      <c r="D127" s="230"/>
      <c r="E127" s="182" t="s">
        <v>877</v>
      </c>
      <c r="F127" s="182" t="s">
        <v>1397</v>
      </c>
      <c r="G127" s="182" t="s">
        <v>13240</v>
      </c>
      <c r="H127" s="183">
        <v>0</v>
      </c>
      <c r="I127" s="184" t="s">
        <v>12942</v>
      </c>
      <c r="J127" s="184" t="s">
        <v>9451</v>
      </c>
      <c r="K127" s="224"/>
      <c r="L127" s="224"/>
      <c r="M127" s="224"/>
      <c r="N127" s="224"/>
      <c r="O127" s="224"/>
      <c r="P127" s="185"/>
      <c r="Q127" s="225"/>
      <c r="R127" s="182" t="str">
        <f ca="1">IF(ISERROR($V127),"",OFFSET('Smelter Look-up'!$C$4,$V127-4,0)&amp;"")</f>
        <v>O.M. Manufacturing Philippines, Inc.</v>
      </c>
      <c r="S127" s="181" t="str">
        <f t="shared" ca="1" si="15"/>
        <v>PH</v>
      </c>
      <c r="T127" s="181" t="str">
        <f ca="1">IF(B127="","",IF(ISERROR(MATCH($J127,SorP!$B$1:$B$6279,0)),"",INDIRECT("'SorP'!$A$"&amp;MATCH($S127&amp;$J127,SorP!C:C,0))))</f>
        <v>PH-CAV</v>
      </c>
      <c r="U127" s="201"/>
      <c r="V127" s="226">
        <f>IF(C127="",NA(),IF(OR(C127="Smelter not listed",C127="Smelter not yet identified"),MATCH($B127&amp;$D127,'Smelter Look-up'!$J:$J,0),MATCH($B127&amp;$C127,'Smelter Look-up'!$J:$J,0)))</f>
        <v>480</v>
      </c>
      <c r="X127" s="227">
        <f t="shared" si="16"/>
        <v>0</v>
      </c>
      <c r="AB127" s="228" t="str">
        <f t="shared" si="17"/>
        <v>TinO.M. Manufacturing Philippines, Inc.</v>
      </c>
    </row>
    <row r="128" spans="1:28" s="227" customFormat="1" ht="54">
      <c r="A128" s="181" t="s">
        <v>15484</v>
      </c>
      <c r="B128" s="182" t="s">
        <v>1126</v>
      </c>
      <c r="C128" s="186" t="s">
        <v>15483</v>
      </c>
      <c r="D128" s="230"/>
      <c r="E128" s="182" t="s">
        <v>1101</v>
      </c>
      <c r="F128" s="182" t="s">
        <v>15484</v>
      </c>
      <c r="G128" s="182" t="s">
        <v>13240</v>
      </c>
      <c r="H128" s="183">
        <v>0</v>
      </c>
      <c r="I128" s="184" t="s">
        <v>15485</v>
      </c>
      <c r="J128" s="184" t="s">
        <v>1790</v>
      </c>
      <c r="K128" s="224"/>
      <c r="L128" s="224"/>
      <c r="M128" s="224"/>
      <c r="N128" s="224"/>
      <c r="O128" s="224"/>
      <c r="P128" s="185"/>
      <c r="Q128" s="225"/>
      <c r="R128" s="182" t="str">
        <f ca="1">IF(ISERROR($V128),"",OFFSET('Smelter Look-up'!$C$4,$V128-4,0)&amp;"")</f>
        <v>PT Cipta Persada Mulia</v>
      </c>
      <c r="S128" s="181" t="str">
        <f t="shared" ca="1" si="15"/>
        <v>ID</v>
      </c>
      <c r="T128" s="181" t="str">
        <f ca="1">IF(B128="","",IF(ISERROR(MATCH($J128,SorP!$B$1:$B$6279,0)),"",INDIRECT("'SorP'!$A$"&amp;MATCH($S128&amp;$J128,SorP!C:C,0))))</f>
        <v>ID-KR</v>
      </c>
      <c r="U128" s="201"/>
      <c r="V128" s="226">
        <f>IF(C128="",NA(),IF(OR(C128="Smelter not listed",C128="Smelter not yet identified"),MATCH($B128&amp;$D128,'Smelter Look-up'!$J:$J,0),MATCH($B128&amp;$C128,'Smelter Look-up'!$J:$J,0)))</f>
        <v>496</v>
      </c>
      <c r="X128" s="227">
        <f t="shared" si="16"/>
        <v>0</v>
      </c>
      <c r="AB128" s="228" t="str">
        <f t="shared" si="17"/>
        <v>TinPT Cipta Persada Mulia</v>
      </c>
    </row>
    <row r="129" spans="1:28" s="227" customFormat="1" ht="81">
      <c r="A129" s="181" t="s">
        <v>1814</v>
      </c>
      <c r="B129" s="182" t="s">
        <v>1126</v>
      </c>
      <c r="C129" s="186" t="s">
        <v>12434</v>
      </c>
      <c r="D129" s="230"/>
      <c r="E129" s="182" t="s">
        <v>1092</v>
      </c>
      <c r="F129" s="182" t="s">
        <v>1814</v>
      </c>
      <c r="G129" s="182" t="s">
        <v>13240</v>
      </c>
      <c r="H129" s="183">
        <v>0</v>
      </c>
      <c r="I129" s="184" t="s">
        <v>1721</v>
      </c>
      <c r="J129" s="184" t="s">
        <v>1758</v>
      </c>
      <c r="K129" s="224"/>
      <c r="L129" s="224"/>
      <c r="M129" s="224"/>
      <c r="N129" s="224"/>
      <c r="O129" s="224"/>
      <c r="P129" s="185"/>
      <c r="Q129" s="225"/>
      <c r="R129" s="182" t="str">
        <f ca="1">IF(ISERROR($V129),"",OFFSET('Smelter Look-up'!$C$4,$V129-4,0)&amp;"")</f>
        <v>Resind Industria e Comercio Ltda.</v>
      </c>
      <c r="S129" s="181" t="str">
        <f t="shared" ca="1" si="15"/>
        <v>BR</v>
      </c>
      <c r="T129" s="181" t="str">
        <f ca="1">IF(B129="","",IF(ISERROR(MATCH($J129,SorP!$B$1:$B$6279,0)),"",INDIRECT("'SorP'!$A$"&amp;MATCH($S129&amp;$J129,SorP!C:C,0))))</f>
        <v>BR-MG</v>
      </c>
      <c r="U129" s="201"/>
      <c r="V129" s="226">
        <f>IF(C129="",NA(),IF(OR(C129="Smelter not listed",C129="Smelter not yet identified"),MATCH($B129&amp;$D129,'Smelter Look-up'!$J:$J,0),MATCH($B129&amp;$C129,'Smelter Look-up'!$J:$J,0)))</f>
        <v>519</v>
      </c>
      <c r="X129" s="227">
        <f t="shared" si="16"/>
        <v>0</v>
      </c>
      <c r="AB129" s="228" t="str">
        <f t="shared" si="17"/>
        <v>TinResind Industria e Comercio Ltda.</v>
      </c>
    </row>
    <row r="130" spans="1:28" s="227" customFormat="1" ht="40.5">
      <c r="A130" s="181" t="s">
        <v>1815</v>
      </c>
      <c r="B130" s="182" t="s">
        <v>1126</v>
      </c>
      <c r="C130" s="186" t="s">
        <v>15533</v>
      </c>
      <c r="D130" s="230"/>
      <c r="E130" s="182" t="s">
        <v>1091</v>
      </c>
      <c r="F130" s="182" t="s">
        <v>1815</v>
      </c>
      <c r="G130" s="182" t="s">
        <v>13240</v>
      </c>
      <c r="H130" s="183" t="s">
        <v>15795</v>
      </c>
      <c r="I130" s="184" t="s">
        <v>1816</v>
      </c>
      <c r="J130" s="184" t="s">
        <v>3153</v>
      </c>
      <c r="K130" s="224"/>
      <c r="L130" s="224"/>
      <c r="M130" s="224"/>
      <c r="N130" s="224"/>
      <c r="O130" s="224"/>
      <c r="P130" s="185"/>
      <c r="Q130" s="225"/>
      <c r="R130" s="182" t="str">
        <f ca="1">IF(ISERROR($V130),"",OFFSET('Smelter Look-up'!$C$4,$V130-4,0)&amp;"")</f>
        <v>Aurubis Beerse</v>
      </c>
      <c r="S130" s="181" t="str">
        <f t="shared" ca="1" si="15"/>
        <v>BE</v>
      </c>
      <c r="T130" s="181" t="str">
        <f ca="1">IF(B130="","",IF(ISERROR(MATCH($J130,SorP!$B$1:$B$6279,0)),"",INDIRECT("'SorP'!$A$"&amp;MATCH($S130&amp;$J130,SorP!C:C,0))))</f>
        <v>BE-VAN</v>
      </c>
      <c r="U130" s="201"/>
      <c r="V130" s="226">
        <f>IF(C130="",NA(),IF(OR(C130="Smelter not listed",C130="Smelter not yet identified"),MATCH($B130&amp;$D130,'Smelter Look-up'!$J:$J,0),MATCH($B130&amp;$C130,'Smelter Look-up'!$J:$J,0)))</f>
        <v>394</v>
      </c>
      <c r="X130" s="227">
        <f t="shared" si="16"/>
        <v>0</v>
      </c>
      <c r="AB130" s="228" t="str">
        <f t="shared" si="17"/>
        <v>TinAurubis Beerse</v>
      </c>
    </row>
    <row r="131" spans="1:28" s="227" customFormat="1" ht="40.5">
      <c r="A131" s="181" t="s">
        <v>1817</v>
      </c>
      <c r="B131" s="182" t="s">
        <v>1126</v>
      </c>
      <c r="C131" s="186" t="s">
        <v>15534</v>
      </c>
      <c r="D131" s="230"/>
      <c r="E131" s="182" t="s">
        <v>1098</v>
      </c>
      <c r="F131" s="182" t="s">
        <v>1817</v>
      </c>
      <c r="G131" s="182" t="s">
        <v>13240</v>
      </c>
      <c r="H131" s="183" t="s">
        <v>15795</v>
      </c>
      <c r="I131" s="184" t="s">
        <v>1818</v>
      </c>
      <c r="J131" s="184" t="s">
        <v>12412</v>
      </c>
      <c r="K131" s="224"/>
      <c r="L131" s="224"/>
      <c r="M131" s="224"/>
      <c r="N131" s="224"/>
      <c r="O131" s="224"/>
      <c r="P131" s="185"/>
      <c r="Q131" s="225"/>
      <c r="R131" s="182" t="str">
        <f ca="1">IF(ISERROR($V131),"",OFFSET('Smelter Look-up'!$C$4,$V131-4,0)&amp;"")</f>
        <v>Aurubis Berango</v>
      </c>
      <c r="S131" s="181" t="str">
        <f t="shared" ca="1" si="15"/>
        <v>ES</v>
      </c>
      <c r="T131" s="181" t="str">
        <f ca="1">IF(B131="","",IF(ISERROR(MATCH($J131,SorP!$B$1:$B$6279,0)),"",INDIRECT("'SorP'!$A$"&amp;MATCH($S131&amp;$J131,SorP!C:C,0))))</f>
        <v>ES-BI</v>
      </c>
      <c r="U131" s="201"/>
      <c r="V131" s="226">
        <f>IF(C131="",NA(),IF(OR(C131="Smelter not listed",C131="Smelter not yet identified"),MATCH($B131&amp;$D131,'Smelter Look-up'!$J:$J,0),MATCH($B131&amp;$C131,'Smelter Look-up'!$J:$J,0)))</f>
        <v>395</v>
      </c>
      <c r="X131" s="227">
        <f t="shared" si="16"/>
        <v>0</v>
      </c>
      <c r="AB131" s="228" t="str">
        <f t="shared" si="17"/>
        <v>TinAurubis Berango</v>
      </c>
    </row>
    <row r="132" spans="1:28" s="227" customFormat="1" ht="54">
      <c r="A132" s="181" t="s">
        <v>15110</v>
      </c>
      <c r="B132" s="182" t="s">
        <v>1126</v>
      </c>
      <c r="C132" s="186" t="s">
        <v>15109</v>
      </c>
      <c r="D132" s="230"/>
      <c r="E132" s="182" t="s">
        <v>1101</v>
      </c>
      <c r="F132" s="182" t="s">
        <v>15110</v>
      </c>
      <c r="G132" s="182" t="s">
        <v>13240</v>
      </c>
      <c r="H132" s="183">
        <v>0</v>
      </c>
      <c r="I132" s="184" t="s">
        <v>15148</v>
      </c>
      <c r="J132" s="184" t="s">
        <v>12852</v>
      </c>
      <c r="K132" s="224"/>
      <c r="L132" s="224"/>
      <c r="M132" s="224"/>
      <c r="N132" s="224"/>
      <c r="O132" s="224"/>
      <c r="P132" s="185"/>
      <c r="Q132" s="225"/>
      <c r="R132" s="182" t="str">
        <f ca="1">IF(ISERROR($V132),"",OFFSET('Smelter Look-up'!$C$4,$V132-4,0)&amp;"")</f>
        <v>PT Menara Cipta Mulia</v>
      </c>
      <c r="S132" s="181" t="str">
        <f t="shared" ca="1" si="15"/>
        <v>ID</v>
      </c>
      <c r="T132" s="181" t="str">
        <f ca="1">IF(B132="","",IF(ISERROR(MATCH($J132,SorP!$B$1:$B$6279,0)),"",INDIRECT("'SorP'!$A$"&amp;MATCH($S132&amp;$J132,SorP!C:C,0))))</f>
        <v>ID-BB</v>
      </c>
      <c r="U132" s="201"/>
      <c r="V132" s="226">
        <f>IF(C132="",NA(),IF(OR(C132="Smelter not listed",C132="Smelter not yet identified"),MATCH($B132&amp;$D132,'Smelter Look-up'!$J:$J,0),MATCH($B132&amp;$C132,'Smelter Look-up'!$J:$J,0)))</f>
        <v>499</v>
      </c>
      <c r="X132" s="227">
        <f t="shared" si="16"/>
        <v>0</v>
      </c>
      <c r="AB132" s="228" t="str">
        <f t="shared" si="17"/>
        <v>TinPT Menara Cipta Mulia</v>
      </c>
    </row>
    <row r="133" spans="1:28" s="227" customFormat="1" ht="54">
      <c r="A133" s="181" t="s">
        <v>14029</v>
      </c>
      <c r="B133" s="182" t="s">
        <v>1126</v>
      </c>
      <c r="C133" s="186" t="s">
        <v>12936</v>
      </c>
      <c r="D133" s="230"/>
      <c r="E133" s="182" t="s">
        <v>1101</v>
      </c>
      <c r="F133" s="182" t="s">
        <v>14029</v>
      </c>
      <c r="G133" s="182" t="s">
        <v>13240</v>
      </c>
      <c r="H133" s="183">
        <v>0</v>
      </c>
      <c r="I133" s="184" t="s">
        <v>15147</v>
      </c>
      <c r="J133" s="184" t="s">
        <v>12852</v>
      </c>
      <c r="K133" s="224"/>
      <c r="L133" s="224"/>
      <c r="M133" s="224"/>
      <c r="N133" s="224"/>
      <c r="O133" s="224"/>
      <c r="P133" s="185"/>
      <c r="Q133" s="225"/>
      <c r="R133" s="182" t="str">
        <f ca="1">IF(ISERROR($V133),"",OFFSET('Smelter Look-up'!$C$4,$V133-4,0)&amp;"")</f>
        <v>PT Bangka Serumpun</v>
      </c>
      <c r="S133" s="181" t="str">
        <f t="shared" ref="S133" ca="1" si="18">IF(B133="","",IF(ISERROR(MATCH($E133,CL,0)),"Unknown",INDIRECT("'C'!$A$"&amp;MATCH($E133,CL,0)+1)))</f>
        <v>ID</v>
      </c>
      <c r="T133" s="181" t="str">
        <f ca="1">IF(B133="","",IF(ISERROR(MATCH($J133,SorP!$B$1:$B$6279,0)),"",INDIRECT("'SorP'!$A$"&amp;MATCH($S133&amp;$J133,SorP!C:C,0))))</f>
        <v>ID-BB</v>
      </c>
      <c r="U133" s="201"/>
      <c r="V133" s="226">
        <f>IF(C133="",NA(),IF(OR(C133="Smelter not listed",C133="Smelter not yet identified"),MATCH($B133&amp;$D133,'Smelter Look-up'!$J:$J,0),MATCH($B133&amp;$C133,'Smelter Look-up'!$J:$J,0)))</f>
        <v>492</v>
      </c>
      <c r="X133" s="227">
        <f t="shared" ref="X133" si="19">IF(AND(C133="Smelter not listed",OR(LEN(D133)=0,LEN(E133)=0)),1,0)</f>
        <v>0</v>
      </c>
      <c r="AB133" s="228" t="str">
        <f t="shared" ref="AB133" si="20">B133&amp;C133</f>
        <v>TinPT Bangka Serumpun</v>
      </c>
    </row>
    <row r="134" spans="1:28" s="227" customFormat="1" ht="54">
      <c r="A134" s="181" t="s">
        <v>13184</v>
      </c>
      <c r="B134" s="182" t="s">
        <v>1126</v>
      </c>
      <c r="C134" s="186" t="s">
        <v>13183</v>
      </c>
      <c r="D134" s="230"/>
      <c r="E134" s="182" t="s">
        <v>2432</v>
      </c>
      <c r="F134" s="182" t="s">
        <v>13184</v>
      </c>
      <c r="G134" s="182" t="s">
        <v>13240</v>
      </c>
      <c r="H134" s="183">
        <v>0</v>
      </c>
      <c r="I134" s="184" t="s">
        <v>13185</v>
      </c>
      <c r="J134" s="184" t="s">
        <v>1737</v>
      </c>
      <c r="K134" s="224"/>
      <c r="L134" s="224"/>
      <c r="M134" s="224"/>
      <c r="N134" s="224"/>
      <c r="O134" s="224"/>
      <c r="P134" s="185"/>
      <c r="Q134" s="225"/>
      <c r="R134" s="182" t="str">
        <f ca="1">IF(ISERROR($V134),"",OFFSET('Smelter Look-up'!$C$4,$V134-4,0)&amp;"")</f>
        <v>Tin Technology &amp; Refining</v>
      </c>
      <c r="S134" s="181" t="str">
        <f t="shared" ref="S134:S165" ca="1" si="21">IF(B134="","",IF(ISERROR(MATCH($E134,CL,0)),"Unknown",INDIRECT("'C'!$A$"&amp;MATCH($E134,CL,0)+1)))</f>
        <v>US</v>
      </c>
      <c r="T134" s="181" t="str">
        <f ca="1">IF(B134="","",IF(ISERROR(MATCH($J134,SorP!$B$1:$B$6279,0)),"",INDIRECT("'SorP'!$A$"&amp;MATCH($S134&amp;$J134,SorP!C:C,0))))</f>
        <v>US-PA</v>
      </c>
      <c r="U134" s="201"/>
      <c r="V134" s="226">
        <f>IF(C134="",NA(),IF(OR(C134="Smelter not listed",C134="Smelter not yet identified"),MATCH($B134&amp;$D134,'Smelter Look-up'!$J:$J,0),MATCH($B134&amp;$C134,'Smelter Look-up'!$J:$J,0)))</f>
        <v>530</v>
      </c>
      <c r="X134" s="227">
        <f t="shared" ref="X134:X165" si="22">IF(AND(C134="Smelter not listed",OR(LEN(D134)=0,LEN(E134)=0)),1,0)</f>
        <v>0</v>
      </c>
      <c r="AB134" s="228" t="str">
        <f t="shared" ref="AB134:AB165" si="23">B134&amp;C134</f>
        <v>TinTin Technology &amp; Refining</v>
      </c>
    </row>
    <row r="135" spans="1:28" s="227" customFormat="1" ht="67.5">
      <c r="A135" s="181" t="s">
        <v>13868</v>
      </c>
      <c r="B135" s="182" t="s">
        <v>1126</v>
      </c>
      <c r="C135" s="186" t="s">
        <v>13853</v>
      </c>
      <c r="D135" s="230"/>
      <c r="E135" s="182" t="s">
        <v>1101</v>
      </c>
      <c r="F135" s="182" t="s">
        <v>13868</v>
      </c>
      <c r="G135" s="182" t="s">
        <v>13240</v>
      </c>
      <c r="H135" s="183">
        <v>0</v>
      </c>
      <c r="I135" s="184" t="s">
        <v>15147</v>
      </c>
      <c r="J135" s="184" t="s">
        <v>12852</v>
      </c>
      <c r="K135" s="224"/>
      <c r="L135" s="224"/>
      <c r="M135" s="224"/>
      <c r="N135" s="224"/>
      <c r="O135" s="224"/>
      <c r="P135" s="185"/>
      <c r="Q135" s="225"/>
      <c r="R135" s="182" t="str">
        <f ca="1">IF(ISERROR($V135),"",OFFSET('Smelter Look-up'!$C$4,$V135-4,0)&amp;"")</f>
        <v>PT Mitra Sukses Globalindo</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501</v>
      </c>
      <c r="X135" s="227">
        <f t="shared" si="22"/>
        <v>0</v>
      </c>
      <c r="AB135" s="228" t="str">
        <f t="shared" si="23"/>
        <v>TinPT Mitra Sukses Globalindo</v>
      </c>
    </row>
    <row r="136" spans="1:28" s="227" customFormat="1" ht="40.5">
      <c r="A136" s="181" t="s">
        <v>15092</v>
      </c>
      <c r="B136" s="182" t="s">
        <v>1126</v>
      </c>
      <c r="C136" s="186" t="s">
        <v>15091</v>
      </c>
      <c r="D136" s="230"/>
      <c r="E136" s="182" t="s">
        <v>1098</v>
      </c>
      <c r="F136" s="182" t="s">
        <v>15092</v>
      </c>
      <c r="G136" s="182" t="s">
        <v>13240</v>
      </c>
      <c r="H136" s="183">
        <v>0</v>
      </c>
      <c r="I136" s="184" t="s">
        <v>3651</v>
      </c>
      <c r="J136" s="184" t="s">
        <v>3651</v>
      </c>
      <c r="K136" s="224"/>
      <c r="L136" s="224"/>
      <c r="M136" s="224"/>
      <c r="N136" s="224"/>
      <c r="O136" s="224"/>
      <c r="P136" s="185"/>
      <c r="Q136" s="225"/>
      <c r="R136" s="182" t="str">
        <f ca="1">IF(ISERROR($V136),"",OFFSET('Smelter Look-up'!$C$4,$V136-4,0)&amp;"")</f>
        <v>CRM Synergies</v>
      </c>
      <c r="S136" s="181" t="str">
        <f t="shared" ca="1" si="21"/>
        <v>ES</v>
      </c>
      <c r="T136" s="181" t="str">
        <f ca="1">IF(B136="","",IF(ISERROR(MATCH($J136,SorP!$B$1:$B$6279,0)),"",INDIRECT("'SorP'!$A$"&amp;MATCH($S136&amp;$J136,SorP!C:C,0))))</f>
        <v>ES-TO</v>
      </c>
      <c r="U136" s="201"/>
      <c r="V136" s="226">
        <f>IF(C136="",NA(),IF(OR(C136="Smelter not listed",C136="Smelter not yet identified"),MATCH($B136&amp;$D136,'Smelter Look-up'!$J:$J,0),MATCH($B136&amp;$C136,'Smelter Look-up'!$J:$J,0)))</f>
        <v>411</v>
      </c>
      <c r="X136" s="227">
        <f t="shared" si="22"/>
        <v>0</v>
      </c>
      <c r="AB136" s="228" t="str">
        <f t="shared" si="23"/>
        <v>TinCRM Synergies</v>
      </c>
    </row>
    <row r="137" spans="1:28" s="227" customFormat="1" ht="108">
      <c r="A137" s="181" t="s">
        <v>15100</v>
      </c>
      <c r="B137" s="182" t="s">
        <v>1126</v>
      </c>
      <c r="C137" s="186" t="s">
        <v>15099</v>
      </c>
      <c r="D137" s="230"/>
      <c r="E137" s="182" t="s">
        <v>1092</v>
      </c>
      <c r="F137" s="182" t="s">
        <v>15100</v>
      </c>
      <c r="G137" s="182" t="s">
        <v>13240</v>
      </c>
      <c r="H137" s="183">
        <v>0</v>
      </c>
      <c r="I137" s="184" t="s">
        <v>15144</v>
      </c>
      <c r="J137" s="184" t="s">
        <v>1674</v>
      </c>
      <c r="K137" s="224"/>
      <c r="L137" s="224"/>
      <c r="M137" s="224"/>
      <c r="N137" s="224"/>
      <c r="O137" s="224"/>
      <c r="P137" s="185"/>
      <c r="Q137" s="225"/>
      <c r="R137" s="182" t="str">
        <f ca="1">IF(ISERROR($V137),"",OFFSET('Smelter Look-up'!$C$4,$V137-4,0)&amp;"")</f>
        <v>Fabrica Auricchio Industria e Comercio Ltda.</v>
      </c>
      <c r="S137" s="181" t="str">
        <f t="shared" ca="1" si="21"/>
        <v>BR</v>
      </c>
      <c r="T137" s="181" t="str">
        <f ca="1">IF(B137="","",IF(ISERROR(MATCH($J137,SorP!$B$1:$B$6279,0)),"",INDIRECT("'SorP'!$A$"&amp;MATCH($S137&amp;$J137,SorP!C:C,0))))</f>
        <v>BR-SP</v>
      </c>
      <c r="U137" s="201"/>
      <c r="V137" s="226">
        <f>IF(C137="",NA(),IF(OR(C137="Smelter not listed",C137="Smelter not yet identified"),MATCH($B137&amp;$D137,'Smelter Look-up'!$J:$J,0),MATCH($B137&amp;$C137,'Smelter Look-up'!$J:$J,0)))</f>
        <v>429</v>
      </c>
      <c r="X137" s="227">
        <f t="shared" si="22"/>
        <v>0</v>
      </c>
      <c r="AB137" s="228" t="str">
        <f t="shared" si="23"/>
        <v>TinFabrica Auricchio Industria e Comercio Ltda.</v>
      </c>
    </row>
    <row r="138" spans="1:28" s="227" customFormat="1" ht="20">
      <c r="A138" s="181"/>
      <c r="B138" s="182" t="s">
        <v>15795</v>
      </c>
      <c r="C138" s="186" t="s">
        <v>15795</v>
      </c>
      <c r="D138" s="230"/>
      <c r="E138" s="182" t="s">
        <v>15795</v>
      </c>
      <c r="F138" s="182" t="s">
        <v>15795</v>
      </c>
      <c r="G138" s="182" t="s">
        <v>15795</v>
      </c>
      <c r="H138" s="183" t="s">
        <v>15795</v>
      </c>
      <c r="I138" s="184" t="s">
        <v>15795</v>
      </c>
      <c r="J138" s="184" t="s">
        <v>15795</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si="22"/>
        <v>0</v>
      </c>
      <c r="AB138" s="228" t="str">
        <f t="shared" si="23"/>
        <v/>
      </c>
    </row>
    <row r="139" spans="1:28" s="227" customFormat="1" ht="20">
      <c r="A139" s="181"/>
      <c r="B139" s="182" t="s">
        <v>15795</v>
      </c>
      <c r="C139" s="186" t="s">
        <v>15795</v>
      </c>
      <c r="D139" s="230"/>
      <c r="E139" s="182" t="s">
        <v>15795</v>
      </c>
      <c r="F139" s="182" t="s">
        <v>15795</v>
      </c>
      <c r="G139" s="182" t="s">
        <v>15795</v>
      </c>
      <c r="H139" s="183" t="s">
        <v>15795</v>
      </c>
      <c r="I139" s="184" t="s">
        <v>15795</v>
      </c>
      <c r="J139" s="184" t="s">
        <v>15795</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si="22"/>
        <v>0</v>
      </c>
      <c r="AB139" s="228" t="str">
        <f t="shared" si="23"/>
        <v/>
      </c>
    </row>
    <row r="140" spans="1:28" s="227" customFormat="1" ht="20">
      <c r="A140" s="181"/>
      <c r="B140" s="182" t="s">
        <v>15795</v>
      </c>
      <c r="C140" s="186" t="s">
        <v>15795</v>
      </c>
      <c r="D140" s="230"/>
      <c r="E140" s="182" t="s">
        <v>15795</v>
      </c>
      <c r="F140" s="182" t="s">
        <v>15795</v>
      </c>
      <c r="G140" s="182" t="s">
        <v>15795</v>
      </c>
      <c r="H140" s="183" t="s">
        <v>15795</v>
      </c>
      <c r="I140" s="184" t="s">
        <v>15795</v>
      </c>
      <c r="J140" s="184" t="s">
        <v>15795</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si="22"/>
        <v>0</v>
      </c>
      <c r="AB140" s="228" t="str">
        <f t="shared" si="23"/>
        <v/>
      </c>
    </row>
    <row r="141" spans="1:28" s="227" customFormat="1" ht="20">
      <c r="A141" s="181"/>
      <c r="B141" s="182" t="s">
        <v>15795</v>
      </c>
      <c r="C141" s="186" t="s">
        <v>15795</v>
      </c>
      <c r="D141" s="230"/>
      <c r="E141" s="182" t="s">
        <v>15795</v>
      </c>
      <c r="F141" s="182" t="s">
        <v>15795</v>
      </c>
      <c r="G141" s="182" t="s">
        <v>15795</v>
      </c>
      <c r="H141" s="183" t="s">
        <v>15795</v>
      </c>
      <c r="I141" s="184" t="s">
        <v>15795</v>
      </c>
      <c r="J141" s="184" t="s">
        <v>15795</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si="22"/>
        <v>0</v>
      </c>
      <c r="AB141" s="228" t="str">
        <f t="shared" si="23"/>
        <v/>
      </c>
    </row>
    <row r="142" spans="1:28" s="227" customFormat="1" ht="20">
      <c r="A142" s="181"/>
      <c r="B142" s="182" t="s">
        <v>15795</v>
      </c>
      <c r="C142" s="186" t="s">
        <v>15795</v>
      </c>
      <c r="D142" s="230"/>
      <c r="E142" s="182" t="s">
        <v>15795</v>
      </c>
      <c r="F142" s="182" t="s">
        <v>15795</v>
      </c>
      <c r="G142" s="182" t="s">
        <v>15795</v>
      </c>
      <c r="H142" s="183" t="s">
        <v>15795</v>
      </c>
      <c r="I142" s="184" t="s">
        <v>15795</v>
      </c>
      <c r="J142" s="184" t="s">
        <v>15795</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si="22"/>
        <v>0</v>
      </c>
      <c r="AB142" s="228" t="str">
        <f t="shared" si="23"/>
        <v/>
      </c>
    </row>
    <row r="143" spans="1:28" s="227" customFormat="1" ht="20">
      <c r="A143" s="181"/>
      <c r="B143" s="182" t="s">
        <v>15795</v>
      </c>
      <c r="C143" s="186" t="s">
        <v>15795</v>
      </c>
      <c r="D143" s="230"/>
      <c r="E143" s="182" t="s">
        <v>15795</v>
      </c>
      <c r="F143" s="182" t="s">
        <v>15795</v>
      </c>
      <c r="G143" s="182" t="s">
        <v>15795</v>
      </c>
      <c r="H143" s="183" t="s">
        <v>15795</v>
      </c>
      <c r="I143" s="184" t="s">
        <v>15795</v>
      </c>
      <c r="J143" s="184" t="s">
        <v>15795</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si="22"/>
        <v>0</v>
      </c>
      <c r="AB143" s="228" t="str">
        <f t="shared" si="23"/>
        <v/>
      </c>
    </row>
    <row r="144" spans="1:28" s="227" customFormat="1" ht="20">
      <c r="A144" s="181"/>
      <c r="B144" s="182" t="s">
        <v>15795</v>
      </c>
      <c r="C144" s="186" t="s">
        <v>15795</v>
      </c>
      <c r="D144" s="230"/>
      <c r="E144" s="182" t="s">
        <v>15795</v>
      </c>
      <c r="F144" s="182" t="s">
        <v>15795</v>
      </c>
      <c r="G144" s="182" t="s">
        <v>15795</v>
      </c>
      <c r="H144" s="183" t="s">
        <v>15795</v>
      </c>
      <c r="I144" s="184" t="s">
        <v>15795</v>
      </c>
      <c r="J144" s="184" t="s">
        <v>15795</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si="22"/>
        <v>0</v>
      </c>
      <c r="AB144" s="228" t="str">
        <f t="shared" si="23"/>
        <v/>
      </c>
    </row>
    <row r="145" spans="1:28" s="227" customFormat="1" ht="20">
      <c r="A145" s="181"/>
      <c r="B145" s="182" t="s">
        <v>15795</v>
      </c>
      <c r="C145" s="186" t="s">
        <v>15795</v>
      </c>
      <c r="D145" s="230"/>
      <c r="E145" s="182" t="s">
        <v>15795</v>
      </c>
      <c r="F145" s="182" t="s">
        <v>15795</v>
      </c>
      <c r="G145" s="182" t="s">
        <v>15795</v>
      </c>
      <c r="H145" s="183" t="s">
        <v>15795</v>
      </c>
      <c r="I145" s="184" t="s">
        <v>15795</v>
      </c>
      <c r="J145" s="184" t="s">
        <v>15795</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si="22"/>
        <v>0</v>
      </c>
      <c r="AB145" s="228" t="str">
        <f t="shared" si="23"/>
        <v/>
      </c>
    </row>
    <row r="146" spans="1:28" s="227" customFormat="1" ht="20">
      <c r="A146" s="181"/>
      <c r="B146" s="182" t="s">
        <v>15795</v>
      </c>
      <c r="C146" s="186" t="s">
        <v>15795</v>
      </c>
      <c r="D146" s="230"/>
      <c r="E146" s="182" t="s">
        <v>15795</v>
      </c>
      <c r="F146" s="182" t="s">
        <v>15795</v>
      </c>
      <c r="G146" s="182" t="s">
        <v>15795</v>
      </c>
      <c r="H146" s="183" t="s">
        <v>15795</v>
      </c>
      <c r="I146" s="184" t="s">
        <v>15795</v>
      </c>
      <c r="J146" s="184" t="s">
        <v>15795</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si="22"/>
        <v>0</v>
      </c>
      <c r="AB146" s="228" t="str">
        <f t="shared" si="23"/>
        <v/>
      </c>
    </row>
    <row r="147" spans="1:28" s="227" customFormat="1" ht="20">
      <c r="A147" s="181"/>
      <c r="B147" s="182" t="s">
        <v>15795</v>
      </c>
      <c r="C147" s="186" t="s">
        <v>15795</v>
      </c>
      <c r="D147" s="230"/>
      <c r="E147" s="182" t="s">
        <v>15795</v>
      </c>
      <c r="F147" s="182" t="s">
        <v>15795</v>
      </c>
      <c r="G147" s="182" t="s">
        <v>15795</v>
      </c>
      <c r="H147" s="183" t="s">
        <v>15795</v>
      </c>
      <c r="I147" s="184" t="s">
        <v>15795</v>
      </c>
      <c r="J147" s="184" t="s">
        <v>15795</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si="22"/>
        <v>0</v>
      </c>
      <c r="AB147" s="228" t="str">
        <f t="shared" si="23"/>
        <v/>
      </c>
    </row>
    <row r="148" spans="1:28" s="227" customFormat="1" ht="20">
      <c r="A148" s="181"/>
      <c r="B148" s="182" t="s">
        <v>15795</v>
      </c>
      <c r="C148" s="186" t="s">
        <v>15795</v>
      </c>
      <c r="D148" s="230"/>
      <c r="E148" s="182" t="s">
        <v>15795</v>
      </c>
      <c r="F148" s="182" t="s">
        <v>15795</v>
      </c>
      <c r="G148" s="182" t="s">
        <v>15795</v>
      </c>
      <c r="H148" s="183" t="s">
        <v>15795</v>
      </c>
      <c r="I148" s="184" t="s">
        <v>15795</v>
      </c>
      <c r="J148" s="184" t="s">
        <v>15795</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
      </c>
    </row>
    <row r="149" spans="1:28" s="227" customFormat="1" ht="20">
      <c r="A149" s="181"/>
      <c r="B149" s="182" t="s">
        <v>15795</v>
      </c>
      <c r="C149" s="186" t="s">
        <v>15795</v>
      </c>
      <c r="D149" s="230"/>
      <c r="E149" s="182" t="s">
        <v>15795</v>
      </c>
      <c r="F149" s="182" t="s">
        <v>15795</v>
      </c>
      <c r="G149" s="182" t="s">
        <v>15795</v>
      </c>
      <c r="H149" s="183" t="s">
        <v>15795</v>
      </c>
      <c r="I149" s="184" t="s">
        <v>15795</v>
      </c>
      <c r="J149" s="184" t="s">
        <v>15795</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
      </c>
    </row>
    <row r="150" spans="1:28" s="227" customFormat="1" ht="20">
      <c r="A150" s="181"/>
      <c r="B150" s="182" t="s">
        <v>15795</v>
      </c>
      <c r="C150" s="186" t="s">
        <v>15795</v>
      </c>
      <c r="D150" s="230"/>
      <c r="E150" s="182" t="s">
        <v>15795</v>
      </c>
      <c r="F150" s="182" t="s">
        <v>15795</v>
      </c>
      <c r="G150" s="182" t="s">
        <v>15795</v>
      </c>
      <c r="H150" s="183" t="s">
        <v>15795</v>
      </c>
      <c r="I150" s="184" t="s">
        <v>15795</v>
      </c>
      <c r="J150" s="184" t="s">
        <v>15795</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
      </c>
    </row>
    <row r="151" spans="1:28" s="227" customFormat="1" ht="20">
      <c r="A151" s="181"/>
      <c r="B151" s="182" t="s">
        <v>15795</v>
      </c>
      <c r="C151" s="186" t="s">
        <v>15795</v>
      </c>
      <c r="D151" s="230"/>
      <c r="E151" s="182" t="s">
        <v>15795</v>
      </c>
      <c r="F151" s="182" t="s">
        <v>15795</v>
      </c>
      <c r="G151" s="182" t="s">
        <v>15795</v>
      </c>
      <c r="H151" s="183" t="s">
        <v>15795</v>
      </c>
      <c r="I151" s="184" t="s">
        <v>15795</v>
      </c>
      <c r="J151" s="184" t="s">
        <v>15795</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
      </c>
    </row>
    <row r="152" spans="1:28" s="227" customFormat="1" ht="20">
      <c r="A152" s="181"/>
      <c r="B152" s="182" t="s">
        <v>15795</v>
      </c>
      <c r="C152" s="186" t="s">
        <v>15795</v>
      </c>
      <c r="D152" s="230"/>
      <c r="E152" s="182" t="s">
        <v>15795</v>
      </c>
      <c r="F152" s="182" t="s">
        <v>15795</v>
      </c>
      <c r="G152" s="182" t="s">
        <v>15795</v>
      </c>
      <c r="H152" s="183" t="s">
        <v>15795</v>
      </c>
      <c r="I152" s="184" t="s">
        <v>15795</v>
      </c>
      <c r="J152" s="184" t="s">
        <v>15795</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22"/>
        <v>0</v>
      </c>
      <c r="AB152" s="228" t="str">
        <f t="shared" si="23"/>
        <v/>
      </c>
    </row>
    <row r="153" spans="1:28" s="227" customFormat="1" ht="20">
      <c r="A153" s="181"/>
      <c r="B153" s="182" t="s">
        <v>15795</v>
      </c>
      <c r="C153" s="186" t="s">
        <v>15795</v>
      </c>
      <c r="D153" s="230"/>
      <c r="E153" s="182" t="s">
        <v>15795</v>
      </c>
      <c r="F153" s="182" t="s">
        <v>15795</v>
      </c>
      <c r="G153" s="182" t="s">
        <v>15795</v>
      </c>
      <c r="H153" s="183" t="s">
        <v>15795</v>
      </c>
      <c r="I153" s="184" t="s">
        <v>15795</v>
      </c>
      <c r="J153" s="184" t="s">
        <v>15795</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
      </c>
    </row>
    <row r="154" spans="1:28" s="227" customFormat="1" ht="20">
      <c r="A154" s="181"/>
      <c r="B154" s="182" t="s">
        <v>15795</v>
      </c>
      <c r="C154" s="186" t="s">
        <v>15795</v>
      </c>
      <c r="D154" s="230"/>
      <c r="E154" s="182" t="s">
        <v>15795</v>
      </c>
      <c r="F154" s="182" t="s">
        <v>15795</v>
      </c>
      <c r="G154" s="182" t="s">
        <v>15795</v>
      </c>
      <c r="H154" s="183" t="s">
        <v>15795</v>
      </c>
      <c r="I154" s="184" t="s">
        <v>15795</v>
      </c>
      <c r="J154" s="184" t="s">
        <v>15795</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
      </c>
    </row>
    <row r="155" spans="1:28" s="227" customFormat="1" ht="20">
      <c r="A155" s="181"/>
      <c r="B155" s="182" t="s">
        <v>15795</v>
      </c>
      <c r="C155" s="186" t="s">
        <v>15795</v>
      </c>
      <c r="D155" s="230"/>
      <c r="E155" s="182" t="s">
        <v>15795</v>
      </c>
      <c r="F155" s="182" t="s">
        <v>15795</v>
      </c>
      <c r="G155" s="182" t="s">
        <v>15795</v>
      </c>
      <c r="H155" s="183" t="s">
        <v>15795</v>
      </c>
      <c r="I155" s="184" t="s">
        <v>15795</v>
      </c>
      <c r="J155" s="184" t="s">
        <v>15795</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
      </c>
    </row>
    <row r="156" spans="1:28" s="227" customFormat="1" ht="20">
      <c r="A156" s="181"/>
      <c r="B156" s="182" t="s">
        <v>15795</v>
      </c>
      <c r="C156" s="186" t="s">
        <v>15795</v>
      </c>
      <c r="D156" s="230"/>
      <c r="E156" s="182" t="s">
        <v>15795</v>
      </c>
      <c r="F156" s="182" t="s">
        <v>15795</v>
      </c>
      <c r="G156" s="182" t="s">
        <v>15795</v>
      </c>
      <c r="H156" s="183" t="s">
        <v>15795</v>
      </c>
      <c r="I156" s="184" t="s">
        <v>15795</v>
      </c>
      <c r="J156" s="184" t="s">
        <v>15795</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
      </c>
    </row>
    <row r="157" spans="1:28" s="227" customFormat="1" ht="20">
      <c r="A157" s="181"/>
      <c r="B157" s="182" t="s">
        <v>15795</v>
      </c>
      <c r="C157" s="186" t="s">
        <v>15795</v>
      </c>
      <c r="D157" s="230"/>
      <c r="E157" s="182" t="s">
        <v>15795</v>
      </c>
      <c r="F157" s="182" t="s">
        <v>15795</v>
      </c>
      <c r="G157" s="182" t="s">
        <v>15795</v>
      </c>
      <c r="H157" s="183" t="s">
        <v>15795</v>
      </c>
      <c r="I157" s="184" t="s">
        <v>15795</v>
      </c>
      <c r="J157" s="184" t="s">
        <v>15795</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22"/>
        <v>0</v>
      </c>
      <c r="AB157" s="228" t="str">
        <f t="shared" si="23"/>
        <v/>
      </c>
    </row>
    <row r="158" spans="1:28" s="227" customFormat="1" ht="20">
      <c r="A158" s="181"/>
      <c r="B158" s="182" t="s">
        <v>15795</v>
      </c>
      <c r="C158" s="186" t="s">
        <v>15795</v>
      </c>
      <c r="D158" s="230"/>
      <c r="E158" s="182" t="s">
        <v>15795</v>
      </c>
      <c r="F158" s="182" t="s">
        <v>15795</v>
      </c>
      <c r="G158" s="182" t="s">
        <v>15795</v>
      </c>
      <c r="H158" s="183" t="s">
        <v>15795</v>
      </c>
      <c r="I158" s="184" t="s">
        <v>15795</v>
      </c>
      <c r="J158" s="184" t="s">
        <v>15795</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
      </c>
    </row>
    <row r="159" spans="1:28" s="227" customFormat="1" ht="20">
      <c r="A159" s="181"/>
      <c r="B159" s="182" t="s">
        <v>15795</v>
      </c>
      <c r="C159" s="186" t="s">
        <v>15795</v>
      </c>
      <c r="D159" s="230"/>
      <c r="E159" s="182" t="s">
        <v>15795</v>
      </c>
      <c r="F159" s="182" t="s">
        <v>15795</v>
      </c>
      <c r="G159" s="182" t="s">
        <v>15795</v>
      </c>
      <c r="H159" s="183" t="s">
        <v>15795</v>
      </c>
      <c r="I159" s="184" t="s">
        <v>15795</v>
      </c>
      <c r="J159" s="184" t="s">
        <v>15795</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
      </c>
    </row>
    <row r="160" spans="1:28" s="227" customFormat="1" ht="20">
      <c r="A160" s="181"/>
      <c r="B160" s="182" t="s">
        <v>15795</v>
      </c>
      <c r="C160" s="186" t="s">
        <v>15795</v>
      </c>
      <c r="D160" s="230"/>
      <c r="E160" s="182" t="s">
        <v>15795</v>
      </c>
      <c r="F160" s="182" t="s">
        <v>15795</v>
      </c>
      <c r="G160" s="182" t="s">
        <v>15795</v>
      </c>
      <c r="H160" s="183" t="s">
        <v>15795</v>
      </c>
      <c r="I160" s="184" t="s">
        <v>15795</v>
      </c>
      <c r="J160" s="184" t="s">
        <v>15795</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
      </c>
    </row>
    <row r="161" spans="1:28" s="227" customFormat="1" ht="20">
      <c r="A161" s="181"/>
      <c r="B161" s="182" t="s">
        <v>15795</v>
      </c>
      <c r="C161" s="186" t="s">
        <v>15795</v>
      </c>
      <c r="D161" s="230"/>
      <c r="E161" s="182" t="s">
        <v>15795</v>
      </c>
      <c r="F161" s="182" t="s">
        <v>15795</v>
      </c>
      <c r="G161" s="182" t="s">
        <v>15795</v>
      </c>
      <c r="H161" s="183" t="s">
        <v>15795</v>
      </c>
      <c r="I161" s="184" t="s">
        <v>15795</v>
      </c>
      <c r="J161" s="184" t="s">
        <v>15795</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22"/>
        <v>0</v>
      </c>
      <c r="AB161" s="228" t="str">
        <f t="shared" si="23"/>
        <v/>
      </c>
    </row>
    <row r="162" spans="1:28" s="227" customFormat="1" ht="20">
      <c r="A162" s="181"/>
      <c r="B162" s="182" t="s">
        <v>15795</v>
      </c>
      <c r="C162" s="186" t="s">
        <v>15795</v>
      </c>
      <c r="D162" s="230"/>
      <c r="E162" s="182" t="s">
        <v>15795</v>
      </c>
      <c r="F162" s="182" t="s">
        <v>15795</v>
      </c>
      <c r="G162" s="182" t="s">
        <v>15795</v>
      </c>
      <c r="H162" s="183" t="s">
        <v>15795</v>
      </c>
      <c r="I162" s="184" t="s">
        <v>15795</v>
      </c>
      <c r="J162" s="184" t="s">
        <v>15795</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22"/>
        <v>0</v>
      </c>
      <c r="AB162" s="228" t="str">
        <f t="shared" si="23"/>
        <v/>
      </c>
    </row>
    <row r="163" spans="1:28" s="227" customFormat="1" ht="20">
      <c r="A163" s="181"/>
      <c r="B163" s="182" t="s">
        <v>15795</v>
      </c>
      <c r="C163" s="186" t="s">
        <v>15795</v>
      </c>
      <c r="D163" s="230"/>
      <c r="E163" s="182" t="s">
        <v>15795</v>
      </c>
      <c r="F163" s="182" t="s">
        <v>15795</v>
      </c>
      <c r="G163" s="182" t="s">
        <v>15795</v>
      </c>
      <c r="H163" s="183" t="s">
        <v>15795</v>
      </c>
      <c r="I163" s="184" t="s">
        <v>15795</v>
      </c>
      <c r="J163" s="184" t="s">
        <v>15795</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2"/>
        <v>0</v>
      </c>
      <c r="AB163" s="228" t="str">
        <f t="shared" si="23"/>
        <v/>
      </c>
    </row>
    <row r="164" spans="1:28" s="227" customFormat="1" ht="20">
      <c r="A164" s="181"/>
      <c r="B164" s="182" t="s">
        <v>15795</v>
      </c>
      <c r="C164" s="186" t="s">
        <v>15795</v>
      </c>
      <c r="D164" s="230"/>
      <c r="E164" s="182" t="s">
        <v>15795</v>
      </c>
      <c r="F164" s="182" t="s">
        <v>15795</v>
      </c>
      <c r="G164" s="182" t="s">
        <v>15795</v>
      </c>
      <c r="H164" s="183" t="s">
        <v>15795</v>
      </c>
      <c r="I164" s="184" t="s">
        <v>15795</v>
      </c>
      <c r="J164" s="184" t="s">
        <v>15795</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
      </c>
    </row>
    <row r="165" spans="1:28" s="227" customFormat="1" ht="20">
      <c r="A165" s="181"/>
      <c r="B165" s="182" t="s">
        <v>15795</v>
      </c>
      <c r="C165" s="186" t="s">
        <v>15795</v>
      </c>
      <c r="D165" s="230"/>
      <c r="E165" s="182" t="s">
        <v>15795</v>
      </c>
      <c r="F165" s="182" t="s">
        <v>15795</v>
      </c>
      <c r="G165" s="182" t="s">
        <v>15795</v>
      </c>
      <c r="H165" s="183" t="s">
        <v>15795</v>
      </c>
      <c r="I165" s="184" t="s">
        <v>15795</v>
      </c>
      <c r="J165" s="184" t="s">
        <v>15795</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
      </c>
    </row>
    <row r="166" spans="1:28" s="227" customFormat="1" ht="20">
      <c r="A166" s="181"/>
      <c r="B166" s="182" t="s">
        <v>15795</v>
      </c>
      <c r="C166" s="186" t="s">
        <v>15795</v>
      </c>
      <c r="D166" s="230"/>
      <c r="E166" s="182" t="s">
        <v>15795</v>
      </c>
      <c r="F166" s="182" t="s">
        <v>15795</v>
      </c>
      <c r="G166" s="182" t="s">
        <v>15795</v>
      </c>
      <c r="H166" s="183" t="s">
        <v>15795</v>
      </c>
      <c r="I166" s="184" t="s">
        <v>15795</v>
      </c>
      <c r="J166" s="184" t="s">
        <v>15795</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
      </c>
    </row>
    <row r="167" spans="1:28" s="227" customFormat="1" ht="20">
      <c r="A167" s="181"/>
      <c r="B167" s="182" t="s">
        <v>15795</v>
      </c>
      <c r="C167" s="186" t="s">
        <v>15795</v>
      </c>
      <c r="D167" s="230"/>
      <c r="E167" s="182" t="s">
        <v>15795</v>
      </c>
      <c r="F167" s="182" t="s">
        <v>15795</v>
      </c>
      <c r="G167" s="182" t="s">
        <v>15795</v>
      </c>
      <c r="H167" s="183" t="s">
        <v>15795</v>
      </c>
      <c r="I167" s="184" t="s">
        <v>15795</v>
      </c>
      <c r="J167" s="184" t="s">
        <v>15795</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
      </c>
    </row>
    <row r="168" spans="1:28" s="227" customFormat="1" ht="20">
      <c r="A168" s="181"/>
      <c r="B168" s="182" t="s">
        <v>15795</v>
      </c>
      <c r="C168" s="186" t="s">
        <v>15795</v>
      </c>
      <c r="D168" s="230"/>
      <c r="E168" s="182" t="s">
        <v>15795</v>
      </c>
      <c r="F168" s="182" t="s">
        <v>15795</v>
      </c>
      <c r="G168" s="182" t="s">
        <v>15795</v>
      </c>
      <c r="H168" s="183" t="s">
        <v>15795</v>
      </c>
      <c r="I168" s="184" t="s">
        <v>15795</v>
      </c>
      <c r="J168" s="184" t="s">
        <v>15795</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
      </c>
    </row>
    <row r="169" spans="1:28" s="227" customFormat="1" ht="20">
      <c r="A169" s="181"/>
      <c r="B169" s="182" t="s">
        <v>15795</v>
      </c>
      <c r="C169" s="186" t="s">
        <v>15795</v>
      </c>
      <c r="D169" s="230"/>
      <c r="E169" s="182" t="s">
        <v>15795</v>
      </c>
      <c r="F169" s="182" t="s">
        <v>15795</v>
      </c>
      <c r="G169" s="182" t="s">
        <v>15795</v>
      </c>
      <c r="H169" s="183" t="s">
        <v>15795</v>
      </c>
      <c r="I169" s="184" t="s">
        <v>15795</v>
      </c>
      <c r="J169" s="184" t="s">
        <v>15795</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
      </c>
    </row>
    <row r="170" spans="1:28" s="227" customFormat="1" ht="20">
      <c r="A170" s="181"/>
      <c r="B170" s="182" t="s">
        <v>15795</v>
      </c>
      <c r="C170" s="186" t="s">
        <v>15795</v>
      </c>
      <c r="D170" s="230"/>
      <c r="E170" s="182" t="s">
        <v>15795</v>
      </c>
      <c r="F170" s="182" t="s">
        <v>15795</v>
      </c>
      <c r="G170" s="182" t="s">
        <v>15795</v>
      </c>
      <c r="H170" s="183" t="s">
        <v>15795</v>
      </c>
      <c r="I170" s="184" t="s">
        <v>15795</v>
      </c>
      <c r="J170" s="184" t="s">
        <v>15795</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
      </c>
    </row>
    <row r="171" spans="1:28" s="227" customFormat="1" ht="20">
      <c r="A171" s="181"/>
      <c r="B171" s="182" t="s">
        <v>15795</v>
      </c>
      <c r="C171" s="186" t="s">
        <v>15795</v>
      </c>
      <c r="D171" s="230"/>
      <c r="E171" s="182" t="s">
        <v>15795</v>
      </c>
      <c r="F171" s="182" t="s">
        <v>15795</v>
      </c>
      <c r="G171" s="182" t="s">
        <v>15795</v>
      </c>
      <c r="H171" s="183" t="s">
        <v>15795</v>
      </c>
      <c r="I171" s="184" t="s">
        <v>15795</v>
      </c>
      <c r="J171" s="184" t="s">
        <v>15795</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si="25"/>
        <v>0</v>
      </c>
      <c r="AB171" s="228" t="str">
        <f t="shared" si="26"/>
        <v/>
      </c>
    </row>
    <row r="172" spans="1:28" s="227" customFormat="1" ht="20">
      <c r="A172" s="181"/>
      <c r="B172" s="182" t="s">
        <v>15795</v>
      </c>
      <c r="C172" s="186" t="s">
        <v>15795</v>
      </c>
      <c r="D172" s="230"/>
      <c r="E172" s="182" t="s">
        <v>15795</v>
      </c>
      <c r="F172" s="182" t="s">
        <v>15795</v>
      </c>
      <c r="G172" s="182" t="s">
        <v>15795</v>
      </c>
      <c r="H172" s="183" t="s">
        <v>15795</v>
      </c>
      <c r="I172" s="184" t="s">
        <v>15795</v>
      </c>
      <c r="J172" s="184" t="s">
        <v>15795</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si="25"/>
        <v>0</v>
      </c>
      <c r="AB172" s="228" t="str">
        <f t="shared" si="26"/>
        <v/>
      </c>
    </row>
    <row r="173" spans="1:28" s="227" customFormat="1" ht="20">
      <c r="A173" s="181"/>
      <c r="B173" s="182" t="s">
        <v>15795</v>
      </c>
      <c r="C173" s="186" t="s">
        <v>15795</v>
      </c>
      <c r="D173" s="230"/>
      <c r="E173" s="182" t="s">
        <v>15795</v>
      </c>
      <c r="F173" s="182" t="s">
        <v>15795</v>
      </c>
      <c r="G173" s="182" t="s">
        <v>15795</v>
      </c>
      <c r="H173" s="183" t="s">
        <v>15795</v>
      </c>
      <c r="I173" s="184" t="s">
        <v>15795</v>
      </c>
      <c r="J173" s="184" t="s">
        <v>15795</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si="25"/>
        <v>0</v>
      </c>
      <c r="AB173" s="228" t="str">
        <f t="shared" si="26"/>
        <v/>
      </c>
    </row>
    <row r="174" spans="1:28" s="227" customFormat="1" ht="20">
      <c r="A174" s="181"/>
      <c r="B174" s="182" t="s">
        <v>15795</v>
      </c>
      <c r="C174" s="186" t="s">
        <v>15795</v>
      </c>
      <c r="D174" s="230"/>
      <c r="E174" s="182" t="s">
        <v>15795</v>
      </c>
      <c r="F174" s="182" t="s">
        <v>15795</v>
      </c>
      <c r="G174" s="182" t="s">
        <v>15795</v>
      </c>
      <c r="H174" s="183" t="s">
        <v>15795</v>
      </c>
      <c r="I174" s="184" t="s">
        <v>15795</v>
      </c>
      <c r="J174" s="184" t="s">
        <v>15795</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si="25"/>
        <v>0</v>
      </c>
      <c r="AB174" s="228" t="str">
        <f t="shared" si="26"/>
        <v/>
      </c>
    </row>
    <row r="175" spans="1:28" s="227" customFormat="1" ht="20">
      <c r="A175" s="181"/>
      <c r="B175" s="182" t="s">
        <v>15795</v>
      </c>
      <c r="C175" s="186" t="s">
        <v>15795</v>
      </c>
      <c r="D175" s="230"/>
      <c r="E175" s="182" t="s">
        <v>15795</v>
      </c>
      <c r="F175" s="182" t="s">
        <v>15795</v>
      </c>
      <c r="G175" s="182" t="s">
        <v>15795</v>
      </c>
      <c r="H175" s="183" t="s">
        <v>15795</v>
      </c>
      <c r="I175" s="184" t="s">
        <v>15795</v>
      </c>
      <c r="J175" s="184" t="s">
        <v>15795</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si="25"/>
        <v>0</v>
      </c>
      <c r="AB175" s="228" t="str">
        <f t="shared" si="26"/>
        <v/>
      </c>
    </row>
    <row r="176" spans="1:28" s="227" customFormat="1" ht="20">
      <c r="A176" s="181"/>
      <c r="B176" s="182" t="s">
        <v>15795</v>
      </c>
      <c r="C176" s="186" t="s">
        <v>15795</v>
      </c>
      <c r="D176" s="230"/>
      <c r="E176" s="182" t="s">
        <v>15795</v>
      </c>
      <c r="F176" s="182" t="s">
        <v>15795</v>
      </c>
      <c r="G176" s="182" t="s">
        <v>15795</v>
      </c>
      <c r="H176" s="183" t="s">
        <v>15795</v>
      </c>
      <c r="I176" s="184" t="s">
        <v>15795</v>
      </c>
      <c r="J176" s="184" t="s">
        <v>15795</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si="25"/>
        <v>0</v>
      </c>
      <c r="AB176" s="228" t="str">
        <f t="shared" si="26"/>
        <v/>
      </c>
    </row>
    <row r="177" spans="1:28" s="227" customFormat="1" ht="20">
      <c r="A177" s="181"/>
      <c r="B177" s="182" t="s">
        <v>15795</v>
      </c>
      <c r="C177" s="186" t="s">
        <v>15795</v>
      </c>
      <c r="D177" s="230"/>
      <c r="E177" s="182" t="s">
        <v>15795</v>
      </c>
      <c r="F177" s="182" t="s">
        <v>15795</v>
      </c>
      <c r="G177" s="182" t="s">
        <v>15795</v>
      </c>
      <c r="H177" s="183" t="s">
        <v>15795</v>
      </c>
      <c r="I177" s="184" t="s">
        <v>15795</v>
      </c>
      <c r="J177" s="184" t="s">
        <v>15795</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si="25"/>
        <v>0</v>
      </c>
      <c r="AB177" s="228" t="str">
        <f t="shared" si="26"/>
        <v/>
      </c>
    </row>
    <row r="178" spans="1:28" s="227" customFormat="1" ht="20">
      <c r="A178" s="181"/>
      <c r="B178" s="182" t="s">
        <v>15795</v>
      </c>
      <c r="C178" s="186" t="s">
        <v>15795</v>
      </c>
      <c r="D178" s="230"/>
      <c r="E178" s="182" t="s">
        <v>15795</v>
      </c>
      <c r="F178" s="182" t="s">
        <v>15795</v>
      </c>
      <c r="G178" s="182" t="s">
        <v>15795</v>
      </c>
      <c r="H178" s="183" t="s">
        <v>15795</v>
      </c>
      <c r="I178" s="184" t="s">
        <v>15795</v>
      </c>
      <c r="J178" s="184" t="s">
        <v>15795</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
      </c>
    </row>
    <row r="179" spans="1:28" s="227" customFormat="1" ht="20">
      <c r="A179" s="181"/>
      <c r="B179" s="182" t="s">
        <v>15795</v>
      </c>
      <c r="C179" s="186" t="s">
        <v>15795</v>
      </c>
      <c r="D179" s="230"/>
      <c r="E179" s="182" t="s">
        <v>15795</v>
      </c>
      <c r="F179" s="182" t="s">
        <v>15795</v>
      </c>
      <c r="G179" s="182" t="s">
        <v>15795</v>
      </c>
      <c r="H179" s="183" t="s">
        <v>15795</v>
      </c>
      <c r="I179" s="184" t="s">
        <v>15795</v>
      </c>
      <c r="J179" s="184" t="s">
        <v>15795</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
      </c>
    </row>
    <row r="180" spans="1:28" s="227" customFormat="1" ht="20">
      <c r="A180" s="181"/>
      <c r="B180" s="182" t="s">
        <v>15795</v>
      </c>
      <c r="C180" s="186" t="s">
        <v>15795</v>
      </c>
      <c r="D180" s="230"/>
      <c r="E180" s="182" t="s">
        <v>15795</v>
      </c>
      <c r="F180" s="182" t="s">
        <v>15795</v>
      </c>
      <c r="G180" s="182" t="s">
        <v>15795</v>
      </c>
      <c r="H180" s="183" t="s">
        <v>15795</v>
      </c>
      <c r="I180" s="184" t="s">
        <v>15795</v>
      </c>
      <c r="J180" s="184" t="s">
        <v>15795</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5"/>
        <v>0</v>
      </c>
      <c r="AB180" s="228" t="str">
        <f t="shared" si="26"/>
        <v/>
      </c>
    </row>
    <row r="181" spans="1:28" s="227" customFormat="1" ht="20">
      <c r="A181" s="181"/>
      <c r="B181" s="182" t="s">
        <v>15795</v>
      </c>
      <c r="C181" s="186" t="s">
        <v>15795</v>
      </c>
      <c r="D181" s="230"/>
      <c r="E181" s="182" t="s">
        <v>15795</v>
      </c>
      <c r="F181" s="182" t="s">
        <v>15795</v>
      </c>
      <c r="G181" s="182" t="s">
        <v>15795</v>
      </c>
      <c r="H181" s="183" t="s">
        <v>15795</v>
      </c>
      <c r="I181" s="184" t="s">
        <v>15795</v>
      </c>
      <c r="J181" s="184" t="s">
        <v>15795</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
      </c>
    </row>
    <row r="182" spans="1:28" s="227" customFormat="1" ht="20">
      <c r="A182" s="181"/>
      <c r="B182" s="182" t="s">
        <v>15795</v>
      </c>
      <c r="C182" s="186" t="s">
        <v>15795</v>
      </c>
      <c r="D182" s="230"/>
      <c r="E182" s="182" t="s">
        <v>15795</v>
      </c>
      <c r="F182" s="182" t="s">
        <v>15795</v>
      </c>
      <c r="G182" s="182" t="s">
        <v>15795</v>
      </c>
      <c r="H182" s="183" t="s">
        <v>15795</v>
      </c>
      <c r="I182" s="184" t="s">
        <v>15795</v>
      </c>
      <c r="J182" s="184" t="s">
        <v>15795</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
      </c>
    </row>
    <row r="183" spans="1:28" s="227" customFormat="1" ht="20">
      <c r="A183" s="181"/>
      <c r="B183" s="182" t="s">
        <v>15795</v>
      </c>
      <c r="C183" s="186" t="s">
        <v>15795</v>
      </c>
      <c r="D183" s="230"/>
      <c r="E183" s="182" t="s">
        <v>15795</v>
      </c>
      <c r="F183" s="182" t="s">
        <v>15795</v>
      </c>
      <c r="G183" s="182" t="s">
        <v>15795</v>
      </c>
      <c r="H183" s="183" t="s">
        <v>15795</v>
      </c>
      <c r="I183" s="184" t="s">
        <v>15795</v>
      </c>
      <c r="J183" s="184" t="s">
        <v>15795</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25"/>
        <v>0</v>
      </c>
      <c r="AB183" s="228" t="str">
        <f t="shared" si="26"/>
        <v/>
      </c>
    </row>
    <row r="184" spans="1:28" s="227" customFormat="1" ht="20">
      <c r="A184" s="181"/>
      <c r="B184" s="182" t="s">
        <v>15795</v>
      </c>
      <c r="C184" s="186" t="s">
        <v>15795</v>
      </c>
      <c r="D184" s="230"/>
      <c r="E184" s="182" t="s">
        <v>15795</v>
      </c>
      <c r="F184" s="182" t="s">
        <v>15795</v>
      </c>
      <c r="G184" s="182" t="s">
        <v>15795</v>
      </c>
      <c r="H184" s="183" t="s">
        <v>15795</v>
      </c>
      <c r="I184" s="184" t="s">
        <v>15795</v>
      </c>
      <c r="J184" s="184" t="s">
        <v>15795</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25"/>
        <v>0</v>
      </c>
      <c r="AB184" s="228" t="str">
        <f t="shared" si="26"/>
        <v/>
      </c>
    </row>
    <row r="185" spans="1:28" s="227" customFormat="1" ht="20">
      <c r="A185" s="181"/>
      <c r="B185" s="182" t="s">
        <v>15795</v>
      </c>
      <c r="C185" s="186" t="s">
        <v>15795</v>
      </c>
      <c r="D185" s="230"/>
      <c r="E185" s="182" t="s">
        <v>15795</v>
      </c>
      <c r="F185" s="182" t="s">
        <v>15795</v>
      </c>
      <c r="G185" s="182" t="s">
        <v>15795</v>
      </c>
      <c r="H185" s="183" t="s">
        <v>15795</v>
      </c>
      <c r="I185" s="184" t="s">
        <v>15795</v>
      </c>
      <c r="J185" s="184" t="s">
        <v>15795</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25"/>
        <v>0</v>
      </c>
      <c r="AB185" s="228" t="str">
        <f t="shared" si="26"/>
        <v/>
      </c>
    </row>
    <row r="186" spans="1:28" s="227" customFormat="1" ht="20">
      <c r="A186" s="181"/>
      <c r="B186" s="182" t="s">
        <v>15795</v>
      </c>
      <c r="C186" s="186" t="s">
        <v>15795</v>
      </c>
      <c r="D186" s="230"/>
      <c r="E186" s="182" t="s">
        <v>15795</v>
      </c>
      <c r="F186" s="182" t="s">
        <v>15795</v>
      </c>
      <c r="G186" s="182" t="s">
        <v>15795</v>
      </c>
      <c r="H186" s="183" t="s">
        <v>15795</v>
      </c>
      <c r="I186" s="184" t="s">
        <v>15795</v>
      </c>
      <c r="J186" s="184" t="s">
        <v>15795</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
      </c>
    </row>
    <row r="187" spans="1:28" s="227" customFormat="1" ht="20">
      <c r="A187" s="181"/>
      <c r="B187" s="182" t="s">
        <v>15795</v>
      </c>
      <c r="C187" s="186" t="s">
        <v>15795</v>
      </c>
      <c r="D187" s="230"/>
      <c r="E187" s="182" t="s">
        <v>15795</v>
      </c>
      <c r="F187" s="182" t="s">
        <v>15795</v>
      </c>
      <c r="G187" s="182" t="s">
        <v>15795</v>
      </c>
      <c r="H187" s="183" t="s">
        <v>15795</v>
      </c>
      <c r="I187" s="184" t="s">
        <v>15795</v>
      </c>
      <c r="J187" s="184" t="s">
        <v>15795</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si="25"/>
        <v>0</v>
      </c>
      <c r="AB187" s="228" t="str">
        <f t="shared" si="26"/>
        <v/>
      </c>
    </row>
    <row r="188" spans="1:28" s="227" customFormat="1" ht="20">
      <c r="A188" s="181"/>
      <c r="B188" s="182" t="s">
        <v>15795</v>
      </c>
      <c r="C188" s="186" t="s">
        <v>15795</v>
      </c>
      <c r="D188" s="230"/>
      <c r="E188" s="182" t="s">
        <v>15795</v>
      </c>
      <c r="F188" s="182" t="s">
        <v>15795</v>
      </c>
      <c r="G188" s="182" t="s">
        <v>15795</v>
      </c>
      <c r="H188" s="183" t="s">
        <v>15795</v>
      </c>
      <c r="I188" s="184" t="s">
        <v>15795</v>
      </c>
      <c r="J188" s="184" t="s">
        <v>15795</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
      </c>
    </row>
    <row r="189" spans="1:28" s="227" customFormat="1" ht="20">
      <c r="A189" s="181"/>
      <c r="B189" s="182" t="s">
        <v>15795</v>
      </c>
      <c r="C189" s="186" t="s">
        <v>15795</v>
      </c>
      <c r="D189" s="230"/>
      <c r="E189" s="182" t="s">
        <v>15795</v>
      </c>
      <c r="F189" s="182" t="s">
        <v>15795</v>
      </c>
      <c r="G189" s="182" t="s">
        <v>15795</v>
      </c>
      <c r="H189" s="183" t="s">
        <v>15795</v>
      </c>
      <c r="I189" s="184" t="s">
        <v>15795</v>
      </c>
      <c r="J189" s="184" t="s">
        <v>15795</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
      </c>
    </row>
    <row r="190" spans="1:28" s="227" customFormat="1" ht="20">
      <c r="A190" s="181"/>
      <c r="B190" s="182" t="s">
        <v>15795</v>
      </c>
      <c r="C190" s="186" t="s">
        <v>15795</v>
      </c>
      <c r="D190" s="230"/>
      <c r="E190" s="182" t="s">
        <v>15795</v>
      </c>
      <c r="F190" s="182" t="s">
        <v>15795</v>
      </c>
      <c r="G190" s="182" t="s">
        <v>15795</v>
      </c>
      <c r="H190" s="183" t="s">
        <v>15795</v>
      </c>
      <c r="I190" s="184" t="s">
        <v>15795</v>
      </c>
      <c r="J190" s="184" t="s">
        <v>15795</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si="25"/>
        <v>0</v>
      </c>
      <c r="AB190" s="228" t="str">
        <f t="shared" si="26"/>
        <v/>
      </c>
    </row>
    <row r="191" spans="1:28" s="227" customFormat="1" ht="20">
      <c r="A191" s="181"/>
      <c r="B191" s="182" t="s">
        <v>15795</v>
      </c>
      <c r="C191" s="186" t="s">
        <v>15795</v>
      </c>
      <c r="D191" s="230"/>
      <c r="E191" s="182" t="s">
        <v>15795</v>
      </c>
      <c r="F191" s="182" t="s">
        <v>15795</v>
      </c>
      <c r="G191" s="182" t="s">
        <v>15795</v>
      </c>
      <c r="H191" s="183" t="s">
        <v>15795</v>
      </c>
      <c r="I191" s="184" t="s">
        <v>15795</v>
      </c>
      <c r="J191" s="184" t="s">
        <v>15795</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25"/>
        <v>0</v>
      </c>
      <c r="AB191" s="228" t="str">
        <f t="shared" si="26"/>
        <v/>
      </c>
    </row>
    <row r="192" spans="1:28" s="227" customFormat="1" ht="20">
      <c r="A192" s="181"/>
      <c r="B192" s="182" t="s">
        <v>15795</v>
      </c>
      <c r="C192" s="186" t="s">
        <v>15795</v>
      </c>
      <c r="D192" s="230"/>
      <c r="E192" s="182" t="s">
        <v>15795</v>
      </c>
      <c r="F192" s="182" t="s">
        <v>15795</v>
      </c>
      <c r="G192" s="182" t="s">
        <v>15795</v>
      </c>
      <c r="H192" s="183" t="s">
        <v>15795</v>
      </c>
      <c r="I192" s="184" t="s">
        <v>15795</v>
      </c>
      <c r="J192" s="184" t="s">
        <v>15795</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si="25"/>
        <v>0</v>
      </c>
      <c r="AB192" s="228" t="str">
        <f t="shared" si="26"/>
        <v/>
      </c>
    </row>
    <row r="193" spans="1:28" s="227" customFormat="1" ht="20">
      <c r="A193" s="181"/>
      <c r="B193" s="182" t="s">
        <v>15795</v>
      </c>
      <c r="C193" s="186" t="s">
        <v>15795</v>
      </c>
      <c r="D193" s="230"/>
      <c r="E193" s="182" t="s">
        <v>15795</v>
      </c>
      <c r="F193" s="182" t="s">
        <v>15795</v>
      </c>
      <c r="G193" s="182" t="s">
        <v>15795</v>
      </c>
      <c r="H193" s="183" t="s">
        <v>15795</v>
      </c>
      <c r="I193" s="184" t="s">
        <v>15795</v>
      </c>
      <c r="J193" s="184" t="s">
        <v>15795</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si="25"/>
        <v>0</v>
      </c>
      <c r="AB193" s="228" t="str">
        <f t="shared" si="26"/>
        <v/>
      </c>
    </row>
    <row r="194" spans="1:28" s="227" customFormat="1" ht="20">
      <c r="A194" s="181"/>
      <c r="B194" s="182" t="s">
        <v>15795</v>
      </c>
      <c r="C194" s="186" t="s">
        <v>15795</v>
      </c>
      <c r="D194" s="230"/>
      <c r="E194" s="182" t="s">
        <v>15795</v>
      </c>
      <c r="F194" s="182" t="s">
        <v>15795</v>
      </c>
      <c r="G194" s="182" t="s">
        <v>15795</v>
      </c>
      <c r="H194" s="183" t="s">
        <v>15795</v>
      </c>
      <c r="I194" s="184" t="s">
        <v>15795</v>
      </c>
      <c r="J194" s="184" t="s">
        <v>15795</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si="25"/>
        <v>0</v>
      </c>
      <c r="AB194" s="228" t="str">
        <f t="shared" si="26"/>
        <v/>
      </c>
    </row>
    <row r="195" spans="1:28" s="227" customFormat="1" ht="20">
      <c r="A195" s="181"/>
      <c r="B195" s="182" t="s">
        <v>15795</v>
      </c>
      <c r="C195" s="186" t="s">
        <v>15795</v>
      </c>
      <c r="D195" s="230"/>
      <c r="E195" s="182" t="s">
        <v>15795</v>
      </c>
      <c r="F195" s="182" t="s">
        <v>15795</v>
      </c>
      <c r="G195" s="182" t="s">
        <v>15795</v>
      </c>
      <c r="H195" s="183" t="s">
        <v>15795</v>
      </c>
      <c r="I195" s="184" t="s">
        <v>15795</v>
      </c>
      <c r="J195" s="184" t="s">
        <v>15795</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
      </c>
    </row>
    <row r="196" spans="1:28" s="227" customFormat="1" ht="20">
      <c r="A196" s="181"/>
      <c r="B196" s="182" t="s">
        <v>15795</v>
      </c>
      <c r="C196" s="186" t="s">
        <v>15795</v>
      </c>
      <c r="D196" s="230"/>
      <c r="E196" s="182" t="s">
        <v>15795</v>
      </c>
      <c r="F196" s="182" t="s">
        <v>15795</v>
      </c>
      <c r="G196" s="182" t="s">
        <v>15795</v>
      </c>
      <c r="H196" s="183" t="s">
        <v>15795</v>
      </c>
      <c r="I196" s="184" t="s">
        <v>15795</v>
      </c>
      <c r="J196" s="184" t="s">
        <v>15795</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25"/>
        <v>0</v>
      </c>
      <c r="AB196" s="228" t="str">
        <f t="shared" si="26"/>
        <v/>
      </c>
    </row>
    <row r="197" spans="1:28" s="227" customFormat="1" ht="20">
      <c r="A197" s="181"/>
      <c r="B197" s="182" t="s">
        <v>15795</v>
      </c>
      <c r="C197" s="186" t="s">
        <v>15795</v>
      </c>
      <c r="D197" s="230"/>
      <c r="E197" s="182" t="s">
        <v>15795</v>
      </c>
      <c r="F197" s="182" t="s">
        <v>15795</v>
      </c>
      <c r="G197" s="182" t="s">
        <v>15795</v>
      </c>
      <c r="H197" s="183" t="s">
        <v>15795</v>
      </c>
      <c r="I197" s="184" t="s">
        <v>15795</v>
      </c>
      <c r="J197" s="184" t="s">
        <v>15795</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si="28">IF(AND(C197="Smelter not listed",OR(LEN(D197)=0,LEN(E197)=0)),1,0)</f>
        <v>0</v>
      </c>
      <c r="AB197" s="228" t="str">
        <f t="shared" ref="AB197" si="29">B197&amp;C197</f>
        <v/>
      </c>
    </row>
    <row r="198" spans="1:28" s="227" customFormat="1" ht="20">
      <c r="A198" s="181"/>
      <c r="B198" s="182" t="s">
        <v>15795</v>
      </c>
      <c r="C198" s="186" t="s">
        <v>15795</v>
      </c>
      <c r="D198" s="230"/>
      <c r="E198" s="182" t="s">
        <v>15795</v>
      </c>
      <c r="F198" s="182" t="s">
        <v>15795</v>
      </c>
      <c r="G198" s="182" t="s">
        <v>15795</v>
      </c>
      <c r="H198" s="183" t="s">
        <v>15795</v>
      </c>
      <c r="I198" s="184" t="s">
        <v>15795</v>
      </c>
      <c r="J198" s="184" t="s">
        <v>15795</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si="31">IF(AND(C198="Smelter not listed",OR(LEN(D198)=0,LEN(E198)=0)),1,0)</f>
        <v>0</v>
      </c>
      <c r="AB198" s="228" t="str">
        <f t="shared" ref="AB198:AB229" si="32">B198&amp;C198</f>
        <v/>
      </c>
    </row>
    <row r="199" spans="1:28" s="227" customFormat="1" ht="20">
      <c r="A199" s="181"/>
      <c r="B199" s="182" t="s">
        <v>15795</v>
      </c>
      <c r="C199" s="186" t="s">
        <v>15795</v>
      </c>
      <c r="D199" s="230"/>
      <c r="E199" s="182" t="s">
        <v>15795</v>
      </c>
      <c r="F199" s="182" t="s">
        <v>15795</v>
      </c>
      <c r="G199" s="182" t="s">
        <v>15795</v>
      </c>
      <c r="H199" s="183" t="s">
        <v>15795</v>
      </c>
      <c r="I199" s="184" t="s">
        <v>15795</v>
      </c>
      <c r="J199" s="184" t="s">
        <v>15795</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si="31"/>
        <v>0</v>
      </c>
      <c r="AB199" s="228" t="str">
        <f t="shared" si="32"/>
        <v/>
      </c>
    </row>
    <row r="200" spans="1:28" s="227" customFormat="1" ht="20">
      <c r="A200" s="181"/>
      <c r="B200" s="182" t="s">
        <v>15795</v>
      </c>
      <c r="C200" s="186" t="s">
        <v>15795</v>
      </c>
      <c r="D200" s="230"/>
      <c r="E200" s="182" t="s">
        <v>15795</v>
      </c>
      <c r="F200" s="182" t="s">
        <v>15795</v>
      </c>
      <c r="G200" s="182" t="s">
        <v>15795</v>
      </c>
      <c r="H200" s="183" t="s">
        <v>15795</v>
      </c>
      <c r="I200" s="184" t="s">
        <v>15795</v>
      </c>
      <c r="J200" s="184" t="s">
        <v>15795</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si="31"/>
        <v>0</v>
      </c>
      <c r="AB200" s="228" t="str">
        <f t="shared" si="32"/>
        <v/>
      </c>
    </row>
    <row r="201" spans="1:28" s="227" customFormat="1" ht="20">
      <c r="A201" s="181"/>
      <c r="B201" s="182" t="s">
        <v>15795</v>
      </c>
      <c r="C201" s="186" t="s">
        <v>15795</v>
      </c>
      <c r="D201" s="230"/>
      <c r="E201" s="182" t="s">
        <v>15795</v>
      </c>
      <c r="F201" s="182" t="s">
        <v>15795</v>
      </c>
      <c r="G201" s="182" t="s">
        <v>15795</v>
      </c>
      <c r="H201" s="183" t="s">
        <v>15795</v>
      </c>
      <c r="I201" s="184" t="s">
        <v>15795</v>
      </c>
      <c r="J201" s="184" t="s">
        <v>15795</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
      </c>
    </row>
    <row r="202" spans="1:28" s="227" customFormat="1" ht="20">
      <c r="A202" s="181"/>
      <c r="B202" s="182" t="s">
        <v>15795</v>
      </c>
      <c r="C202" s="186" t="s">
        <v>15795</v>
      </c>
      <c r="D202" s="230"/>
      <c r="E202" s="182" t="s">
        <v>15795</v>
      </c>
      <c r="F202" s="182" t="s">
        <v>15795</v>
      </c>
      <c r="G202" s="182" t="s">
        <v>15795</v>
      </c>
      <c r="H202" s="183" t="s">
        <v>15795</v>
      </c>
      <c r="I202" s="184" t="s">
        <v>15795</v>
      </c>
      <c r="J202" s="184" t="s">
        <v>15795</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
      </c>
    </row>
    <row r="203" spans="1:28" s="227" customFormat="1" ht="20">
      <c r="A203" s="181"/>
      <c r="B203" s="182" t="s">
        <v>15795</v>
      </c>
      <c r="C203" s="186" t="s">
        <v>15795</v>
      </c>
      <c r="D203" s="230"/>
      <c r="E203" s="182" t="s">
        <v>15795</v>
      </c>
      <c r="F203" s="182" t="s">
        <v>15795</v>
      </c>
      <c r="G203" s="182" t="s">
        <v>15795</v>
      </c>
      <c r="H203" s="183" t="s">
        <v>15795</v>
      </c>
      <c r="I203" s="184" t="s">
        <v>15795</v>
      </c>
      <c r="J203" s="184" t="s">
        <v>15795</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si="31"/>
        <v>0</v>
      </c>
      <c r="AB203" s="228" t="str">
        <f t="shared" si="32"/>
        <v/>
      </c>
    </row>
    <row r="204" spans="1:28" s="227" customFormat="1" ht="20">
      <c r="A204" s="181"/>
      <c r="B204" s="182" t="s">
        <v>15795</v>
      </c>
      <c r="C204" s="186" t="s">
        <v>15795</v>
      </c>
      <c r="D204" s="230"/>
      <c r="E204" s="182" t="s">
        <v>15795</v>
      </c>
      <c r="F204" s="182" t="s">
        <v>15795</v>
      </c>
      <c r="G204" s="182" t="s">
        <v>15795</v>
      </c>
      <c r="H204" s="183" t="s">
        <v>15795</v>
      </c>
      <c r="I204" s="184" t="s">
        <v>15795</v>
      </c>
      <c r="J204" s="184" t="s">
        <v>15795</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si="31"/>
        <v>0</v>
      </c>
      <c r="AB204" s="228" t="str">
        <f t="shared" si="32"/>
        <v/>
      </c>
    </row>
    <row r="205" spans="1:28" s="227" customFormat="1" ht="20">
      <c r="A205" s="181"/>
      <c r="B205" s="182" t="s">
        <v>15795</v>
      </c>
      <c r="C205" s="186" t="s">
        <v>15795</v>
      </c>
      <c r="D205" s="230"/>
      <c r="E205" s="182" t="s">
        <v>15795</v>
      </c>
      <c r="F205" s="182" t="s">
        <v>15795</v>
      </c>
      <c r="G205" s="182" t="s">
        <v>15795</v>
      </c>
      <c r="H205" s="183" t="s">
        <v>15795</v>
      </c>
      <c r="I205" s="184" t="s">
        <v>15795</v>
      </c>
      <c r="J205" s="184" t="s">
        <v>15795</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si="31"/>
        <v>0</v>
      </c>
      <c r="AB205" s="228" t="str">
        <f t="shared" si="32"/>
        <v/>
      </c>
    </row>
    <row r="206" spans="1:28" s="227" customFormat="1" ht="20">
      <c r="A206" s="181"/>
      <c r="B206" s="182" t="s">
        <v>15795</v>
      </c>
      <c r="C206" s="186" t="s">
        <v>15795</v>
      </c>
      <c r="D206" s="230"/>
      <c r="E206" s="182" t="s">
        <v>15795</v>
      </c>
      <c r="F206" s="182" t="s">
        <v>15795</v>
      </c>
      <c r="G206" s="182" t="s">
        <v>15795</v>
      </c>
      <c r="H206" s="183" t="s">
        <v>15795</v>
      </c>
      <c r="I206" s="184" t="s">
        <v>15795</v>
      </c>
      <c r="J206" s="184" t="s">
        <v>15795</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si="31"/>
        <v>0</v>
      </c>
      <c r="AB206" s="228" t="str">
        <f t="shared" si="32"/>
        <v/>
      </c>
    </row>
    <row r="207" spans="1:28" s="227" customFormat="1" ht="20">
      <c r="A207" s="181"/>
      <c r="B207" s="182" t="s">
        <v>15795</v>
      </c>
      <c r="C207" s="186" t="s">
        <v>15795</v>
      </c>
      <c r="D207" s="230"/>
      <c r="E207" s="182" t="s">
        <v>15795</v>
      </c>
      <c r="F207" s="182" t="s">
        <v>15795</v>
      </c>
      <c r="G207" s="182" t="s">
        <v>15795</v>
      </c>
      <c r="H207" s="183" t="s">
        <v>15795</v>
      </c>
      <c r="I207" s="184" t="s">
        <v>15795</v>
      </c>
      <c r="J207" s="184" t="s">
        <v>15795</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dataConsolidate/>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F4B6C01-906C-4385-8A98-911EE4483E42}"/>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87" sqref="B87"/>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Murrelektronik SAS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Thierry Fritz</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thierry.fritz@murrelektronik.fr</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+33 3 89 50 78 92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Armand Patte</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Patte, Armand (FR) &lt;armand.patte@murrelektronik.fr&gt;</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45204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f>IF(AND($B$14="Yes",$B$19="Yes"),Declaration!D56,0)</f>
        <v>1</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1</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https://www.murrelektronik.com/downloads/further-documents/environmental-policy-and-principles/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sqref="A1:D1"/>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3" activePane="bottomLeft" state="frozen"/>
      <selection activeCell="A4" sqref="A4"/>
      <selection pane="bottomLeft" activeCell="E57" sqref="E57"/>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3046875" style="155" customWidth="1"/>
    <col min="5" max="5" width="53.69140625" style="233" customWidth="1"/>
    <col min="6" max="6" width="54.15234375" style="155" customWidth="1"/>
    <col min="7" max="7" width="68.3046875" style="155" customWidth="1"/>
    <col min="8" max="8" width="49.3046875" style="155" customWidth="1"/>
    <col min="9" max="9" width="51.61328125" style="155" customWidth="1"/>
    <col min="10" max="10" width="50.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08">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1.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Wild, Claudia (OPP)</cp:lastModifiedBy>
  <cp:lastPrinted>2015-04-21T20:47:43Z</cp:lastPrinted>
  <dcterms:created xsi:type="dcterms:W3CDTF">2010-06-21T21:00:23Z</dcterms:created>
  <dcterms:modified xsi:type="dcterms:W3CDTF">2024-01-31T09:45:34Z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